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harts/chart1.xml" ContentType="application/vnd.openxmlformats-officedocument.drawingml.chart+xml"/>
  <Override PartName="/xl/charts/colors1.xml" ContentType="application/vnd.ms-office.chartcolorstyle+xml"/>
  <Override PartName="/xl/charts/style1.xml" ContentType="application/vnd.ms-office.chartstyl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Sede Central y OPP" sheetId="1" r:id="rId1"/>
  </sheets>
  <definedNames>
    <definedName name="_xlnm.Print_Area" localSheetId="0">'Sede Central y OPP'!$A$1:$F$50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<sst xmlns="http://schemas.openxmlformats.org/spreadsheetml/2006/main" count="27" uniqueCount="27">
  <si>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DIRECCIÓN GENERAL DE PASAPORTES</t>
  </si>
  <si>
    <t>Dirección de Planificación y Desarrollo</t>
  </si>
  <si>
    <t>Pasaportes Emitidos</t>
  </si>
  <si>
    <t>AÑO 2026</t>
  </si>
  <si>
    <t>Oficinas</t>
  </si>
  <si>
    <t>Abril</t>
  </si>
  <si>
    <t>Mayo</t>
  </si>
  <si>
    <t>Junio</t>
  </si>
  <si>
    <t>Sede Central</t>
  </si>
  <si>
    <t>Santo Domingo Este</t>
  </si>
  <si>
    <t>Punto Gob. Sambil</t>
  </si>
  <si>
    <t>Centro de los Héroes</t>
  </si>
  <si>
    <t>Santo Domingo Oeste</t>
  </si>
  <si>
    <t>Santiago</t>
  </si>
  <si>
    <t>Santiago de los Caballeros Centro</t>
  </si>
  <si>
    <t>San Pedro de Macorís</t>
  </si>
  <si>
    <t>San Francisco de Macorís</t>
  </si>
  <si>
    <t>Barahona</t>
  </si>
  <si>
    <t>Puerto Plata</t>
  </si>
  <si>
    <t>Nagua</t>
  </si>
  <si>
    <t>Monte Cristi</t>
  </si>
  <si>
    <t>La Vega</t>
  </si>
  <si>
    <t>Higuey</t>
  </si>
  <si>
    <t>Azua</t>
  </si>
  <si>
    <t>Bonao</t>
  </si>
  <si>
    <t>Total</t>
  </si>
  <si>
    <r>
      <rPr>
        <b/>
        <sz val="8"/>
        <color theme="1"/>
        <rFont val="Times New Roman"/>
        <charset val="134"/>
      </rPr>
      <t>Nota:</t>
    </r>
    <r>
      <rPr>
        <sz val="8"/>
        <color theme="1"/>
        <rFont val="Times New Roman"/>
        <charset val="134"/>
      </rPr>
      <t xml:space="preserve"> Datos suministrados por la Dirección TIC.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</si>
</sst>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31">
    <font>
      <sz val="11"/>
      <color theme="1"/>
      <name val="Aptos Narrow"/>
      <charset val="134"/>
      <scheme val="minor"/>
    </font>
    <font>
      <b/>
      <sz val="12"/>
      <color rgb="FF002060"/>
      <name val="Times New Roman"/>
      <charset val="134"/>
    </font>
    <font>
      <b/>
      <sz val="12"/>
      <color rgb="FFFF0000"/>
      <name val="Times New Roman"/>
      <charset val="134"/>
    </font>
    <font>
      <b/>
      <sz val="12"/>
      <color theme="0"/>
      <name val="Times New Roman"/>
      <charset val="134"/>
    </font>
    <font>
      <sz val="12"/>
      <name val="Times New Roman"/>
      <charset val="134"/>
    </font>
    <font>
      <sz val="12"/>
      <color theme="1"/>
      <name val="Times New Roman"/>
      <charset val="134"/>
    </font>
    <font>
      <b/>
      <sz val="12"/>
      <color theme="1"/>
      <name val="Times New Roman"/>
      <charset val="134"/>
    </font>
    <font>
      <sz val="11"/>
      <name val="Aptos Narrow"/>
      <charset val="134"/>
      <scheme val="minor"/>
    </font>
    <font>
      <sz val="8"/>
      <color theme="1"/>
      <name val="Times New Roman"/>
      <charset val="134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  <font>
      <u/>
      <sz val="11"/>
      <color rgb="FF0000FF"/>
      <name val="Aptos Narrow"/>
      <charset val="0"/>
      <scheme val="minor"/>
    </font>
    <font>
      <u/>
      <sz val="11"/>
      <color rgb="FF800080"/>
      <name val="Aptos Narrow"/>
      <charset val="0"/>
      <scheme val="minor"/>
    </font>
    <font>
      <sz val="11"/>
      <color rgb="FFFF0000"/>
      <name val="Aptos Narrow"/>
      <charset val="0"/>
      <scheme val="minor"/>
    </font>
    <font>
      <b/>
      <sz val="18"/>
      <color theme="3"/>
      <name val="Aptos Narrow"/>
      <charset val="134"/>
      <scheme val="minor"/>
    </font>
    <font>
      <i/>
      <sz val="11"/>
      <color rgb="FF7F7F7F"/>
      <name val="Aptos Narrow"/>
      <charset val="0"/>
      <scheme val="minor"/>
    </font>
    <font>
      <b/>
      <sz val="15"/>
      <color theme="3"/>
      <name val="Aptos Narrow"/>
      <charset val="134"/>
      <scheme val="minor"/>
    </font>
    <font>
      <b/>
      <sz val="13"/>
      <color theme="3"/>
      <name val="Aptos Narrow"/>
      <charset val="134"/>
      <scheme val="minor"/>
    </font>
    <font>
      <b/>
      <sz val="11"/>
      <color theme="3"/>
      <name val="Aptos Narrow"/>
      <charset val="134"/>
      <scheme val="minor"/>
    </font>
    <font>
      <sz val="11"/>
      <color rgb="FF3F3F76"/>
      <name val="Aptos Narrow"/>
      <charset val="0"/>
      <scheme val="minor"/>
    </font>
    <font>
      <b/>
      <sz val="11"/>
      <color rgb="FF3F3F3F"/>
      <name val="Aptos Narrow"/>
      <charset val="0"/>
      <scheme val="minor"/>
    </font>
    <font>
      <b/>
      <sz val="11"/>
      <color rgb="FFFA7D00"/>
      <name val="Aptos Narrow"/>
      <charset val="0"/>
      <scheme val="minor"/>
    </font>
    <font>
      <b/>
      <sz val="11"/>
      <color rgb="FFFFFFFF"/>
      <name val="Aptos Narrow"/>
      <charset val="0"/>
      <scheme val="minor"/>
    </font>
    <font>
      <sz val="11"/>
      <color rgb="FFFA7D00"/>
      <name val="Aptos Narrow"/>
      <charset val="0"/>
      <scheme val="minor"/>
    </font>
    <font>
      <b/>
      <sz val="11"/>
      <color theme="1"/>
      <name val="Aptos Narrow"/>
      <charset val="0"/>
      <scheme val="minor"/>
    </font>
    <font>
      <sz val="11"/>
      <color rgb="FF006100"/>
      <name val="Aptos Narrow"/>
      <charset val="0"/>
      <scheme val="minor"/>
    </font>
    <font>
      <sz val="11"/>
      <color rgb="FF9C0006"/>
      <name val="Aptos Narrow"/>
      <charset val="0"/>
      <scheme val="minor"/>
    </font>
    <font>
      <sz val="11"/>
      <color rgb="FF9C6500"/>
      <name val="Aptos Narrow"/>
      <charset val="0"/>
      <scheme val="minor"/>
    </font>
    <font>
      <sz val="11"/>
      <color theme="0"/>
      <name val="Aptos Narrow"/>
      <charset val="0"/>
      <scheme val="minor"/>
    </font>
    <font>
      <sz val="11"/>
      <color theme="1"/>
      <name val="Aptos Narrow"/>
      <charset val="0"/>
      <scheme val="minor"/>
    </font>
    <font>
      <b/>
      <sz val="8"/>
      <color theme="1"/>
      <name val="Times New Roman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4" borderId="1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5" borderId="15" applyNumberFormat="0" applyAlignment="0" applyProtection="0">
      <alignment vertical="center"/>
    </xf>
    <xf numFmtId="0" fontId="20" fillId="6" borderId="16" applyNumberFormat="0" applyAlignment="0" applyProtection="0">
      <alignment vertical="center"/>
    </xf>
    <xf numFmtId="0" fontId="21" fillId="6" borderId="15" applyNumberFormat="0" applyAlignment="0" applyProtection="0">
      <alignment vertical="center"/>
    </xf>
    <xf numFmtId="0" fontId="22" fillId="7" borderId="17" applyNumberFormat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</cellStyleXfs>
  <cellXfs count="24">
    <xf numFmtId="0" fontId="0" fillId="0" borderId="0" xfId="0"/>
    <xf numFmtId="0" fontId="0" fillId="2" borderId="0" xfId="0" applyFill="1"/>
    <xf numFmtId="0" fontId="1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4" fillId="0" borderId="5" xfId="0" applyFont="1" applyBorder="1"/>
    <xf numFmtId="3" fontId="4" fillId="0" borderId="6" xfId="0" applyNumberFormat="1" applyFont="1" applyBorder="1" applyAlignment="1">
      <alignment horizontal="center" vertical="center"/>
    </xf>
    <xf numFmtId="0" fontId="4" fillId="0" borderId="3" xfId="0" applyFont="1" applyBorder="1"/>
    <xf numFmtId="3" fontId="4" fillId="0" borderId="7" xfId="0" applyNumberFormat="1" applyFont="1" applyBorder="1" applyAlignment="1">
      <alignment horizontal="center" vertical="center"/>
    </xf>
    <xf numFmtId="3" fontId="0" fillId="2" borderId="0" xfId="0" applyNumberFormat="1" applyFill="1"/>
    <xf numFmtId="3" fontId="5" fillId="0" borderId="7" xfId="0" applyNumberFormat="1" applyFont="1" applyBorder="1" applyAlignment="1">
      <alignment horizontal="center" vertical="center"/>
    </xf>
    <xf numFmtId="0" fontId="4" fillId="0" borderId="8" xfId="0" applyFont="1" applyBorder="1"/>
    <xf numFmtId="3" fontId="4" fillId="0" borderId="9" xfId="0" applyNumberFormat="1" applyFont="1" applyBorder="1" applyAlignment="1">
      <alignment horizontal="center" vertical="center"/>
    </xf>
    <xf numFmtId="0" fontId="6" fillId="0" borderId="10" xfId="0" applyFont="1" applyBorder="1"/>
    <xf numFmtId="3" fontId="6" fillId="0" borderId="4" xfId="0" applyNumberFormat="1" applyFont="1" applyBorder="1" applyAlignment="1">
      <alignment horizontal="center"/>
    </xf>
    <xf numFmtId="3" fontId="7" fillId="2" borderId="0" xfId="0" applyNumberFormat="1" applyFont="1" applyFill="1"/>
    <xf numFmtId="0" fontId="8" fillId="0" borderId="0" xfId="0" applyFont="1"/>
    <xf numFmtId="3" fontId="0" fillId="2" borderId="11" xfId="0" applyNumberFormat="1" applyFill="1" applyBorder="1"/>
    <xf numFmtId="0" fontId="9" fillId="2" borderId="0" xfId="0" applyFont="1" applyFill="1"/>
    <xf numFmtId="0" fontId="10" fillId="2" borderId="0" xfId="0" applyFont="1" applyFill="1"/>
    <xf numFmtId="0" fontId="6" fillId="2" borderId="0" xfId="0" applyFont="1" applyFill="1" applyAlignment="1">
      <alignment horizont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'Sede Central y OPP'!$C$10</c:f>
              <c:strCache>
                <c:ptCount val="1"/>
                <c:pt idx="0">
                  <c:v>Abril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Lbls>
            <c:delete val="1"/>
          </c:dLbls>
          <c:cat>
            <c:strRef>
              <c:f>'Sede Central y OPP'!$B$11:$B$28</c:f>
              <c:strCache>
                <c:ptCount val="18"/>
                <c:pt idx="0">
                  <c:v>Sede Central</c:v>
                </c:pt>
                <c:pt idx="1">
                  <c:v>Santo Domingo Este</c:v>
                </c:pt>
                <c:pt idx="2">
                  <c:v>Punto Gob. Sambil</c:v>
                </c:pt>
                <c:pt idx="3">
                  <c:v>Centro de los Héroes</c:v>
                </c:pt>
                <c:pt idx="4">
                  <c:v>Santo Domingo Oeste</c:v>
                </c:pt>
                <c:pt idx="5">
                  <c:v>Santiago</c:v>
                </c:pt>
                <c:pt idx="6">
                  <c:v>Santiago de los Caballeros Centro</c:v>
                </c:pt>
                <c:pt idx="7">
                  <c:v>San Pedro de Macorís</c:v>
                </c:pt>
                <c:pt idx="8">
                  <c:v>San Francisco de Macorís</c:v>
                </c:pt>
                <c:pt idx="9">
                  <c:v>Barahona</c:v>
                </c:pt>
                <c:pt idx="10">
                  <c:v>Puerto Plata</c:v>
                </c:pt>
                <c:pt idx="11">
                  <c:v>Nagua</c:v>
                </c:pt>
                <c:pt idx="12">
                  <c:v>Monte Cristi</c:v>
                </c:pt>
                <c:pt idx="13">
                  <c:v>La Vega</c:v>
                </c:pt>
                <c:pt idx="14">
                  <c:v>Higuey</c:v>
                </c:pt>
                <c:pt idx="15">
                  <c:v>Azua</c:v>
                </c:pt>
                <c:pt idx="16">
                  <c:v>Bonao</c:v>
                </c:pt>
                <c:pt idx="17">
                  <c:v>Total</c:v>
                </c:pt>
              </c:strCache>
            </c:strRef>
          </c:cat>
          <c:val>
            <c:numRef>
              <c:f>'Sede Central y OPP'!$C$11:$C$28</c:f>
              <c:numCache>
                <c:formatCode>#,##0</c:formatCode>
                <c:ptCount val="18"/>
                <c:pt idx="0">
                  <c:v>6365</c:v>
                </c:pt>
                <c:pt idx="1">
                  <c:v>0</c:v>
                </c:pt>
                <c:pt idx="2">
                  <c:v>1969</c:v>
                </c:pt>
                <c:pt idx="3">
                  <c:v>0</c:v>
                </c:pt>
                <c:pt idx="4">
                  <c:v>0</c:v>
                </c:pt>
                <c:pt idx="5">
                  <c:v>4006</c:v>
                </c:pt>
                <c:pt idx="6">
                  <c:v>0</c:v>
                </c:pt>
                <c:pt idx="7">
                  <c:v>1701</c:v>
                </c:pt>
                <c:pt idx="8">
                  <c:v>918</c:v>
                </c:pt>
                <c:pt idx="9">
                  <c:v>688</c:v>
                </c:pt>
                <c:pt idx="10">
                  <c:v>952</c:v>
                </c:pt>
                <c:pt idx="11">
                  <c:v>719</c:v>
                </c:pt>
                <c:pt idx="12">
                  <c:v>753</c:v>
                </c:pt>
                <c:pt idx="13">
                  <c:v>1732</c:v>
                </c:pt>
                <c:pt idx="14">
                  <c:v>1412</c:v>
                </c:pt>
                <c:pt idx="15">
                  <c:v>1203</c:v>
                </c:pt>
                <c:pt idx="16">
                  <c:v>830</c:v>
                </c:pt>
                <c:pt idx="17">
                  <c:v>23248</c:v>
                </c:pt>
              </c:numCache>
            </c:numRef>
          </c:val>
        </c:ser>
        <c:ser>
          <c:idx val="1"/>
          <c:order val="1"/>
          <c:tx>
            <c:strRef>
              <c:f>'Sede Central y OPP'!$D$10</c:f>
              <c:strCache>
                <c:ptCount val="1"/>
                <c:pt idx="0">
                  <c:v>Mayo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delete val="1"/>
          </c:dLbls>
          <c:cat>
            <c:strRef>
              <c:f>'Sede Central y OPP'!$B$11:$B$28</c:f>
              <c:strCache>
                <c:ptCount val="18"/>
                <c:pt idx="0">
                  <c:v>Sede Central</c:v>
                </c:pt>
                <c:pt idx="1">
                  <c:v>Santo Domingo Este</c:v>
                </c:pt>
                <c:pt idx="2">
                  <c:v>Punto Gob. Sambil</c:v>
                </c:pt>
                <c:pt idx="3">
                  <c:v>Centro de los Héroes</c:v>
                </c:pt>
                <c:pt idx="4">
                  <c:v>Santo Domingo Oeste</c:v>
                </c:pt>
                <c:pt idx="5">
                  <c:v>Santiago</c:v>
                </c:pt>
                <c:pt idx="6">
                  <c:v>Santiago de los Caballeros Centro</c:v>
                </c:pt>
                <c:pt idx="7">
                  <c:v>San Pedro de Macorís</c:v>
                </c:pt>
                <c:pt idx="8">
                  <c:v>San Francisco de Macorís</c:v>
                </c:pt>
                <c:pt idx="9">
                  <c:v>Barahona</c:v>
                </c:pt>
                <c:pt idx="10">
                  <c:v>Puerto Plata</c:v>
                </c:pt>
                <c:pt idx="11">
                  <c:v>Nagua</c:v>
                </c:pt>
                <c:pt idx="12">
                  <c:v>Monte Cristi</c:v>
                </c:pt>
                <c:pt idx="13">
                  <c:v>La Vega</c:v>
                </c:pt>
                <c:pt idx="14">
                  <c:v>Higuey</c:v>
                </c:pt>
                <c:pt idx="15">
                  <c:v>Azua</c:v>
                </c:pt>
                <c:pt idx="16">
                  <c:v>Bonao</c:v>
                </c:pt>
                <c:pt idx="17">
                  <c:v>Total</c:v>
                </c:pt>
              </c:strCache>
            </c:strRef>
          </c:cat>
          <c:val>
            <c:numRef>
              <c:f>'Sede Central y OPP'!$D$11:$D$28</c:f>
              <c:numCache>
                <c:formatCode>#,##0</c:formatCode>
                <c:ptCount val="18"/>
                <c:pt idx="0">
                  <c:v>7066</c:v>
                </c:pt>
                <c:pt idx="1">
                  <c:v>4387</c:v>
                </c:pt>
                <c:pt idx="2">
                  <c:v>351</c:v>
                </c:pt>
                <c:pt idx="3">
                  <c:v>3577</c:v>
                </c:pt>
                <c:pt idx="4">
                  <c:v>0</c:v>
                </c:pt>
                <c:pt idx="5">
                  <c:v>4182</c:v>
                </c:pt>
                <c:pt idx="6">
                  <c:v>655</c:v>
                </c:pt>
                <c:pt idx="7">
                  <c:v>2569</c:v>
                </c:pt>
                <c:pt idx="8">
                  <c:v>709</c:v>
                </c:pt>
                <c:pt idx="9">
                  <c:v>1055</c:v>
                </c:pt>
                <c:pt idx="10">
                  <c:v>1054</c:v>
                </c:pt>
                <c:pt idx="11">
                  <c:v>872</c:v>
                </c:pt>
                <c:pt idx="12">
                  <c:v>629</c:v>
                </c:pt>
                <c:pt idx="13">
                  <c:v>2250</c:v>
                </c:pt>
                <c:pt idx="14">
                  <c:v>177</c:v>
                </c:pt>
                <c:pt idx="15">
                  <c:v>301</c:v>
                </c:pt>
                <c:pt idx="16">
                  <c:v>1137</c:v>
                </c:pt>
                <c:pt idx="17">
                  <c:v>30971</c:v>
                </c:pt>
              </c:numCache>
            </c:numRef>
          </c:val>
        </c:ser>
        <c:ser>
          <c:idx val="2"/>
          <c:order val="2"/>
          <c:tx>
            <c:strRef>
              <c:f>'Sede Central y OPP'!$E$10</c:f>
              <c:strCache>
                <c:ptCount val="1"/>
                <c:pt idx="0">
                  <c:v>Junio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delete val="1"/>
          </c:dLbls>
          <c:cat>
            <c:strRef>
              <c:f>'Sede Central y OPP'!$B$11:$B$28</c:f>
              <c:strCache>
                <c:ptCount val="18"/>
                <c:pt idx="0">
                  <c:v>Sede Central</c:v>
                </c:pt>
                <c:pt idx="1">
                  <c:v>Santo Domingo Este</c:v>
                </c:pt>
                <c:pt idx="2">
                  <c:v>Punto Gob. Sambil</c:v>
                </c:pt>
                <c:pt idx="3">
                  <c:v>Centro de los Héroes</c:v>
                </c:pt>
                <c:pt idx="4">
                  <c:v>Santo Domingo Oeste</c:v>
                </c:pt>
                <c:pt idx="5">
                  <c:v>Santiago</c:v>
                </c:pt>
                <c:pt idx="6">
                  <c:v>Santiago de los Caballeros Centro</c:v>
                </c:pt>
                <c:pt idx="7">
                  <c:v>San Pedro de Macorís</c:v>
                </c:pt>
                <c:pt idx="8">
                  <c:v>San Francisco de Macorís</c:v>
                </c:pt>
                <c:pt idx="9">
                  <c:v>Barahona</c:v>
                </c:pt>
                <c:pt idx="10">
                  <c:v>Puerto Plata</c:v>
                </c:pt>
                <c:pt idx="11">
                  <c:v>Nagua</c:v>
                </c:pt>
                <c:pt idx="12">
                  <c:v>Monte Cristi</c:v>
                </c:pt>
                <c:pt idx="13">
                  <c:v>La Vega</c:v>
                </c:pt>
                <c:pt idx="14">
                  <c:v>Higuey</c:v>
                </c:pt>
                <c:pt idx="15">
                  <c:v>Azua</c:v>
                </c:pt>
                <c:pt idx="16">
                  <c:v>Bonao</c:v>
                </c:pt>
                <c:pt idx="17">
                  <c:v>Total</c:v>
                </c:pt>
              </c:strCache>
            </c:strRef>
          </c:cat>
          <c:val>
            <c:numRef>
              <c:f>'Sede Central y OPP'!$E$11:$E$28</c:f>
              <c:numCache>
                <c:formatCode>#,##0</c:formatCode>
                <c:ptCount val="18"/>
                <c:pt idx="0">
                  <c:v>1416</c:v>
                </c:pt>
                <c:pt idx="1">
                  <c:v>2604</c:v>
                </c:pt>
                <c:pt idx="2">
                  <c:v>2</c:v>
                </c:pt>
                <c:pt idx="3">
                  <c:v>2267</c:v>
                </c:pt>
                <c:pt idx="4">
                  <c:v>216</c:v>
                </c:pt>
                <c:pt idx="5">
                  <c:v>109</c:v>
                </c:pt>
                <c:pt idx="6">
                  <c:v>207</c:v>
                </c:pt>
                <c:pt idx="7">
                  <c:v>473</c:v>
                </c:pt>
                <c:pt idx="8">
                  <c:v>388</c:v>
                </c:pt>
                <c:pt idx="9">
                  <c:v>889</c:v>
                </c:pt>
                <c:pt idx="10">
                  <c:v>1538</c:v>
                </c:pt>
                <c:pt idx="11">
                  <c:v>699</c:v>
                </c:pt>
                <c:pt idx="12">
                  <c:v>594</c:v>
                </c:pt>
                <c:pt idx="13">
                  <c:v>844</c:v>
                </c:pt>
                <c:pt idx="14">
                  <c:v>368</c:v>
                </c:pt>
                <c:pt idx="15">
                  <c:v>339</c:v>
                </c:pt>
                <c:pt idx="16">
                  <c:v>1495</c:v>
                </c:pt>
                <c:pt idx="17">
                  <c:v>14448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45810352"/>
        <c:axId val="637672816"/>
      </c:barChart>
      <c:catAx>
        <c:axId val="9458103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637672816"/>
        <c:crosses val="autoZero"/>
        <c:auto val="1"/>
        <c:lblAlgn val="ctr"/>
        <c:lblOffset val="100"/>
        <c:noMultiLvlLbl val="0"/>
      </c:catAx>
      <c:valAx>
        <c:axId val="6376728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9458103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</a:p>
      </c:txPr>
    </c:legend>
    <c:plotVisOnly val="1"/>
    <c:dispBlanksAs val="gap"/>
    <c:showDLblsOverMax val="0"/>
    <c:extLst>
      <c:ext uri="{0b15fc19-7d7d-44ad-8c2d-2c3a37ce22c3}">
        <chartProps xmlns="https://web.wps.cn/et/2018/main" chartId="{d3556806-bbab-46f5-872c-76ad8f39cd3f}"/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en-US"/>
      </a:pPr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1769053</xdr:colOff>
      <xdr:row>0</xdr:row>
      <xdr:rowOff>77931</xdr:rowOff>
    </xdr:from>
    <xdr:to>
      <xdr:col>2</xdr:col>
      <xdr:colOff>1058290</xdr:colOff>
      <xdr:row>5</xdr:row>
      <xdr:rowOff>1731</xdr:rowOff>
    </xdr:to>
    <xdr:pic>
      <xdr:nvPicPr>
        <xdr:cNvPr id="4" name="Imagen 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172460" y="77470"/>
          <a:ext cx="1793240" cy="828675"/>
        </a:xfrm>
        <a:prstGeom prst="rect">
          <a:avLst/>
        </a:prstGeom>
      </xdr:spPr>
    </xdr:pic>
    <xdr:clientData/>
  </xdr:twoCellAnchor>
  <xdr:twoCellAnchor>
    <xdr:from>
      <xdr:col>0</xdr:col>
      <xdr:colOff>1216602</xdr:colOff>
      <xdr:row>29</xdr:row>
      <xdr:rowOff>109105</xdr:rowOff>
    </xdr:from>
    <xdr:to>
      <xdr:col>5</xdr:col>
      <xdr:colOff>51954</xdr:colOff>
      <xdr:row>44</xdr:row>
      <xdr:rowOff>147204</xdr:rowOff>
    </xdr:to>
    <xdr:graphicFrame>
      <xdr:nvGraphicFramePr>
        <xdr:cNvPr id="5" name="Gráfico 4"/>
        <xdr:cNvGraphicFramePr/>
      </xdr:nvGraphicFramePr>
      <xdr:xfrm>
        <a:off x="1216025" y="5928360"/>
        <a:ext cx="5932170" cy="275272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1"/>
  <sheetViews>
    <sheetView tabSelected="1" zoomScale="110" zoomScaleNormal="110" workbookViewId="0">
      <selection activeCell="D2" sqref="D2"/>
    </sheetView>
  </sheetViews>
  <sheetFormatPr defaultColWidth="11.425" defaultRowHeight="14.25" outlineLevelCol="6"/>
  <cols>
    <col min="1" max="1" width="18.425" style="1" customWidth="1"/>
    <col min="2" max="2" width="32.8583333333333" customWidth="1"/>
    <col min="3" max="3" width="19" customWidth="1"/>
    <col min="4" max="7" width="11.425" style="1"/>
  </cols>
  <sheetData>
    <row r="1" spans="2:5">
      <c r="B1" s="1"/>
      <c r="C1" s="1"/>
    </row>
    <row r="2" spans="2:5">
      <c r="B2" s="1"/>
      <c r="C2" s="1"/>
    </row>
    <row r="3" spans="2:5">
      <c r="B3" s="1"/>
      <c r="C3" s="1"/>
    </row>
    <row r="4" spans="2:5">
      <c r="B4" s="1"/>
      <c r="C4" s="1"/>
    </row>
    <row r="5" spans="2:5">
      <c r="B5" s="1"/>
      <c r="C5" s="1"/>
    </row>
    <row r="6" ht="15.75" spans="2:5">
      <c r="B6" s="2" t="s">
        <v>0</v>
      </c>
      <c r="C6" s="2"/>
      <c r="D6" s="2"/>
      <c r="E6" s="2"/>
    </row>
    <row r="7" ht="15.75" spans="2:5">
      <c r="B7" s="3" t="s">
        <v>1</v>
      </c>
      <c r="C7" s="3"/>
      <c r="D7" s="3"/>
      <c r="E7" s="3"/>
    </row>
    <row r="8" ht="15.75" spans="2:5">
      <c r="B8" s="2" t="s">
        <v>2</v>
      </c>
      <c r="C8" s="2"/>
      <c r="D8" s="2"/>
      <c r="E8" s="2"/>
    </row>
    <row r="9" ht="16.5" spans="2:5">
      <c r="B9" s="4" t="s">
        <v>3</v>
      </c>
      <c r="C9" s="4"/>
      <c r="D9" s="4"/>
      <c r="E9" s="4"/>
    </row>
    <row r="10" ht="24" customHeight="1" spans="2:5">
      <c r="B10" s="5" t="s">
        <v>4</v>
      </c>
      <c r="C10" s="6" t="s">
        <v>5</v>
      </c>
      <c r="D10" s="7" t="s">
        <v>6</v>
      </c>
      <c r="E10" s="7" t="s">
        <v>7</v>
      </c>
    </row>
    <row r="11" s="1" customFormat="1" ht="15.75" spans="2:5">
      <c r="B11" s="8" t="s">
        <v>8</v>
      </c>
      <c r="C11" s="9">
        <v>6365</v>
      </c>
      <c r="D11" s="9">
        <f>4432+2634</f>
        <v>7066</v>
      </c>
      <c r="E11" s="9">
        <f>6+1410</f>
        <v>1416</v>
      </c>
    </row>
    <row r="12" s="1" customFormat="1" ht="15.75" spans="2:5">
      <c r="B12" s="8" t="s">
        <v>9</v>
      </c>
      <c r="C12" s="9">
        <v>0</v>
      </c>
      <c r="D12" s="9">
        <v>4387</v>
      </c>
      <c r="E12" s="9">
        <v>2604</v>
      </c>
    </row>
    <row r="13" s="1" customFormat="1" ht="15.75" spans="2:5">
      <c r="B13" s="10" t="s">
        <v>10</v>
      </c>
      <c r="C13" s="11">
        <v>1969</v>
      </c>
      <c r="D13" s="9">
        <v>351</v>
      </c>
      <c r="E13" s="9">
        <v>2</v>
      </c>
    </row>
    <row r="14" s="1" customFormat="1" ht="15.75" spans="2:5">
      <c r="B14" s="10" t="s">
        <v>11</v>
      </c>
      <c r="C14" s="11">
        <v>0</v>
      </c>
      <c r="D14" s="9">
        <v>3577</v>
      </c>
      <c r="E14" s="9">
        <v>2267</v>
      </c>
    </row>
    <row r="15" s="1" customFormat="1" ht="15.75" spans="2:5">
      <c r="B15" s="10" t="s">
        <v>12</v>
      </c>
      <c r="C15" s="11">
        <v>0</v>
      </c>
      <c r="D15" s="9">
        <v>0</v>
      </c>
      <c r="E15" s="9">
        <v>216</v>
      </c>
    </row>
    <row r="16" s="1" customFormat="1" ht="15.75" spans="2:5">
      <c r="B16" s="10" t="s">
        <v>13</v>
      </c>
      <c r="C16" s="11">
        <v>4006</v>
      </c>
      <c r="D16" s="9">
        <v>4182</v>
      </c>
      <c r="E16" s="9">
        <f>91+18</f>
        <v>109</v>
      </c>
    </row>
    <row r="17" s="1" customFormat="1" ht="15.75" spans="2:7">
      <c r="B17" s="10" t="s">
        <v>14</v>
      </c>
      <c r="C17" s="11">
        <v>0</v>
      </c>
      <c r="D17" s="9">
        <v>655</v>
      </c>
      <c r="E17" s="9">
        <v>207</v>
      </c>
    </row>
    <row r="18" s="1" customFormat="1" ht="15.75" spans="2:7">
      <c r="B18" s="10" t="s">
        <v>15</v>
      </c>
      <c r="C18" s="11">
        <v>1701</v>
      </c>
      <c r="D18" s="9">
        <v>2569</v>
      </c>
      <c r="E18" s="9">
        <v>473</v>
      </c>
    </row>
    <row r="19" s="1" customFormat="1" ht="15.75" spans="2:7">
      <c r="B19" s="10" t="s">
        <v>16</v>
      </c>
      <c r="C19" s="11">
        <v>918</v>
      </c>
      <c r="D19" s="9">
        <v>709</v>
      </c>
      <c r="E19" s="9">
        <v>388</v>
      </c>
    </row>
    <row r="20" s="1" customFormat="1" ht="15.75" spans="2:7">
      <c r="B20" s="10" t="s">
        <v>17</v>
      </c>
      <c r="C20" s="11">
        <v>688</v>
      </c>
      <c r="D20" s="9">
        <v>1055</v>
      </c>
      <c r="E20" s="9">
        <v>889</v>
      </c>
    </row>
    <row r="21" ht="15.75" spans="2:7">
      <c r="B21" s="10" t="s">
        <v>18</v>
      </c>
      <c r="C21" s="11">
        <v>952</v>
      </c>
      <c r="D21" s="9">
        <v>1054</v>
      </c>
      <c r="E21" s="9">
        <v>1538</v>
      </c>
    </row>
    <row r="22" ht="15.75" spans="2:7">
      <c r="B22" s="10" t="s">
        <v>19</v>
      </c>
      <c r="C22" s="11">
        <v>719</v>
      </c>
      <c r="D22" s="9">
        <v>872</v>
      </c>
      <c r="E22" s="9">
        <v>699</v>
      </c>
    </row>
    <row r="23" ht="15.75" spans="2:7">
      <c r="B23" s="10" t="s">
        <v>20</v>
      </c>
      <c r="C23" s="11">
        <v>753</v>
      </c>
      <c r="D23" s="9">
        <v>629</v>
      </c>
      <c r="E23" s="9">
        <f>592+2</f>
        <v>594</v>
      </c>
      <c r="F23" s="12"/>
    </row>
    <row r="24" ht="15.75" spans="2:7">
      <c r="B24" s="10" t="s">
        <v>21</v>
      </c>
      <c r="C24" s="11">
        <v>1732</v>
      </c>
      <c r="D24" s="9">
        <v>2250</v>
      </c>
      <c r="E24" s="9">
        <v>844</v>
      </c>
    </row>
    <row r="25" ht="15.75" spans="2:7">
      <c r="B25" s="10" t="s">
        <v>22</v>
      </c>
      <c r="C25" s="11">
        <v>1412</v>
      </c>
      <c r="D25" s="9">
        <f>96+81</f>
        <v>177</v>
      </c>
      <c r="E25" s="9">
        <v>368</v>
      </c>
    </row>
    <row r="26" ht="15.75" spans="2:7">
      <c r="B26" s="10" t="s">
        <v>23</v>
      </c>
      <c r="C26" s="13">
        <v>1203</v>
      </c>
      <c r="D26" s="9">
        <v>301</v>
      </c>
      <c r="E26" s="9">
        <v>339</v>
      </c>
    </row>
    <row r="27" ht="16.5" spans="2:7">
      <c r="B27" s="14" t="s">
        <v>24</v>
      </c>
      <c r="C27" s="11">
        <v>830</v>
      </c>
      <c r="D27" s="15">
        <v>1137</v>
      </c>
      <c r="E27" s="15">
        <f>1479+16</f>
        <v>1495</v>
      </c>
    </row>
    <row r="28" ht="16.5" spans="2:7">
      <c r="B28" s="16" t="s">
        <v>25</v>
      </c>
      <c r="C28" s="17">
        <f>SUM(C11:C27)</f>
        <v>23248</v>
      </c>
      <c r="D28" s="17">
        <f>SUM(D11:D27)</f>
        <v>30971</v>
      </c>
      <c r="E28" s="17">
        <f>SUM(E11:E27)</f>
        <v>14448</v>
      </c>
      <c r="F28" s="18"/>
      <c r="G28" s="12"/>
    </row>
    <row r="29" spans="2:7">
      <c r="B29" s="19" t="s">
        <v>26</v>
      </c>
      <c r="C29" s="20"/>
    </row>
    <row r="30" spans="2:7">
      <c r="B30" s="1"/>
      <c r="C30" s="1"/>
    </row>
    <row r="31" spans="2:7">
      <c r="B31" s="1"/>
      <c r="C31" s="1"/>
    </row>
    <row r="32" spans="2:7">
      <c r="B32" s="1"/>
      <c r="C32" s="1"/>
    </row>
    <row r="33" spans="1:3">
      <c r="B33" s="1"/>
      <c r="C33" s="1"/>
    </row>
    <row r="34" spans="1:3">
      <c r="B34" s="1"/>
      <c r="C34" s="1"/>
    </row>
    <row r="35" s="1" customFormat="1"/>
    <row r="36" s="1" customFormat="1"/>
    <row r="37" s="1" customFormat="1"/>
    <row r="38" s="1" customFormat="1"/>
    <row r="39" s="1" customFormat="1"/>
    <row r="40" s="1" customFormat="1"/>
    <row r="41" s="1" customFormat="1"/>
    <row r="42" s="1" customFormat="1"/>
    <row r="43" s="1" customFormat="1"/>
    <row r="44" s="1" customFormat="1"/>
    <row r="45" s="1" customFormat="1"/>
    <row r="46" s="1" customFormat="1"/>
    <row r="47" s="1" customFormat="1" spans="1:3">
      <c r="A47" s="21"/>
      <c r="B47" s="21"/>
      <c r="C47" s="21"/>
    </row>
    <row r="48" s="1" customFormat="1" ht="15" spans="1:3">
      <c r="A48" s="22"/>
      <c r="B48" s="22"/>
      <c r="C48" s="22"/>
    </row>
    <row r="49" s="1" customFormat="1" spans="1:3">
      <c r="A49" s="21"/>
      <c r="B49" s="21"/>
      <c r="C49" s="21"/>
    </row>
    <row r="50" s="1" customFormat="1" ht="15" spans="1:3">
      <c r="A50" s="22"/>
      <c r="B50" s="22"/>
      <c r="C50" s="22"/>
    </row>
    <row r="51" s="1" customFormat="1" ht="15.75" customHeight="1"/>
    <row r="52" s="1" customFormat="1"/>
    <row r="53" s="1" customFormat="1" ht="15.75" spans="1:3">
      <c r="B53" s="23"/>
    </row>
    <row r="54" s="1" customFormat="1" ht="15.75" spans="1:3">
      <c r="B54" s="23"/>
    </row>
    <row r="55" s="1" customFormat="1"/>
    <row r="56" s="1" customFormat="1"/>
    <row r="57" s="1" customFormat="1"/>
    <row r="58" s="1" customFormat="1"/>
    <row r="59" s="1" customFormat="1"/>
    <row r="60" s="1" customFormat="1"/>
    <row r="61" s="1" customFormat="1"/>
  </sheetData>
  <mergeCells count="4">
    <mergeCell ref="B6:E6"/>
    <mergeCell ref="B7:E7"/>
    <mergeCell ref="B8:E8"/>
    <mergeCell ref="B9:E9"/>
  </mergeCells>
  <pageMargins left="0.29" right="0.24" top="0.29" bottom="0.17" header="0.17" footer="0.17"/>
  <pageSetup paperSize="1" scale="91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Sede Central y OPP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Dreydi ds. Silvestre</dc:creator>
  <cp:lastModifiedBy>bethania.espinal</cp:lastModifiedBy>
  <dcterms:created xsi:type="dcterms:W3CDTF">2026-07-06T13:59:00Z</dcterms:created>
  <cp:lastPrinted>2026-07-06T15:23:00Z</cp:lastPrinted>
  <dcterms:modified xsi:type="dcterms:W3CDTF">2026-07-07T13:19:40Z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95E08E01F47E4F42B636EBC3776EB65F_13</vt:lpwstr>
  </property>
  <property fmtid="{D5CDD505-2E9C-101B-9397-08002B2CF9AE}" pid="3" name="KSOProductBuildVer">
    <vt:lpwstr>1033-12.1.0.26880</vt:lpwstr>
  </property>
  <property fmtid="{D5CDD505-2E9C-101B-9397-08002B2CF9AE}" pid="4" name="CalculationRule">
    <vt:i4>0</vt:i4>
  </property>
</Properties>
</file>