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1ER INV. OAI TRIMESTRE" sheetId="19" r:id="rId1"/>
  </sheets>
  <definedNames>
    <definedName name="_xlnm.Print_Area" localSheetId="0">'1ER INV. OAI TRIMESTRE'!$A$1:$K$69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9" l="1"/>
  <c r="J51" i="19"/>
  <c r="J50" i="19"/>
  <c r="J49" i="19"/>
  <c r="J48" i="19"/>
  <c r="J38" i="19"/>
  <c r="J37" i="19"/>
  <c r="J36" i="19"/>
  <c r="J35" i="19"/>
  <c r="J34" i="19"/>
  <c r="J32" i="19"/>
  <c r="J26" i="19" l="1"/>
  <c r="J25" i="19"/>
  <c r="J27" i="19"/>
  <c r="J28" i="19"/>
  <c r="J33" i="19"/>
  <c r="J31" i="19"/>
  <c r="J30" i="19"/>
  <c r="J29" i="19"/>
  <c r="J40" i="19"/>
  <c r="J39" i="19"/>
  <c r="J24" i="19"/>
  <c r="J23" i="19"/>
  <c r="J16" i="19" l="1"/>
  <c r="K53" i="19"/>
  <c r="I53" i="19"/>
  <c r="J47" i="19"/>
  <c r="K41" i="19"/>
  <c r="I41" i="19"/>
  <c r="K17" i="19"/>
  <c r="I17" i="19"/>
  <c r="J53" i="19" l="1"/>
  <c r="J41" i="19"/>
  <c r="J17" i="19"/>
</calcChain>
</file>

<file path=xl/sharedStrings.xml><?xml version="1.0" encoding="utf-8"?>
<sst xmlns="http://schemas.openxmlformats.org/spreadsheetml/2006/main" count="130" uniqueCount="52">
  <si>
    <t xml:space="preserve"> Art. </t>
  </si>
  <si>
    <t xml:space="preserve">Período de Adquisición </t>
  </si>
  <si>
    <t>Fecha de Registro</t>
  </si>
  <si>
    <t>Descripción del activo o bien</t>
  </si>
  <si>
    <t>Código Institucional</t>
  </si>
  <si>
    <t>Unidad de Medida</t>
  </si>
  <si>
    <t>Costo Unitario en RD$</t>
  </si>
  <si>
    <t>Existencia</t>
  </si>
  <si>
    <t>Valor en RD$</t>
  </si>
  <si>
    <t>Unidad</t>
  </si>
  <si>
    <t xml:space="preserve">PLASTICOS, PAPELES Y LIMPIEZA </t>
  </si>
  <si>
    <t xml:space="preserve">TECNOLOGIA </t>
  </si>
  <si>
    <t>Licda. Lidia Padua</t>
  </si>
  <si>
    <t>Enc. Administrativa</t>
  </si>
  <si>
    <t>Licda. Kirsys Salcie</t>
  </si>
  <si>
    <t>Total RD $</t>
  </si>
  <si>
    <t>Enc. Div. Almacen y Suministro</t>
  </si>
  <si>
    <t xml:space="preserve">FERRETERIA </t>
  </si>
  <si>
    <t xml:space="preserve">                                Dirección General de Pasaportes </t>
  </si>
  <si>
    <t xml:space="preserve">                              División de Almacén y Suministro </t>
  </si>
  <si>
    <t xml:space="preserve">                   Relación de Productos de Almacén y Suministro  </t>
  </si>
  <si>
    <t xml:space="preserve">                          (Expresados en RD$ Pesos Dominicanos)</t>
  </si>
  <si>
    <t xml:space="preserve">                                                                                        1ER TRIMESTRE 2026</t>
  </si>
  <si>
    <t>25/03/2026</t>
  </si>
  <si>
    <t>Cinta tape de vinyl</t>
  </si>
  <si>
    <t>Candado yale 50MM</t>
  </si>
  <si>
    <t>13/03/2026</t>
  </si>
  <si>
    <t>Brocha no.4</t>
  </si>
  <si>
    <t>Brocha no.3</t>
  </si>
  <si>
    <t>Pintura porcelanato satinado</t>
  </si>
  <si>
    <t>Cubeta</t>
  </si>
  <si>
    <t>Pintura blanco 00 satinado</t>
  </si>
  <si>
    <t>Pintura blanco acrilico</t>
  </si>
  <si>
    <t>Porta rolo</t>
  </si>
  <si>
    <t>Eslinga cable forrado</t>
  </si>
  <si>
    <t>Mota</t>
  </si>
  <si>
    <t>Extensiones 6 palo de pintura</t>
  </si>
  <si>
    <t>Extensiones 12 palo de pintura</t>
  </si>
  <si>
    <t>Cubeta exprimidor</t>
  </si>
  <si>
    <t>20/03/2026</t>
  </si>
  <si>
    <t>Pintura satinada contractor blanca</t>
  </si>
  <si>
    <t>Pala bellota</t>
  </si>
  <si>
    <t>Pala corte</t>
  </si>
  <si>
    <t>Pico mango</t>
  </si>
  <si>
    <t>Reloj de presion</t>
  </si>
  <si>
    <t>Soldadura staño tipo lapiz 200w</t>
  </si>
  <si>
    <t>Disco duro hp e 7.68 tb nvme</t>
  </si>
  <si>
    <t>Disco duros ssd 2.5 512 gb sata iii 4gb/s</t>
  </si>
  <si>
    <t>Tinta datacard trust 28 ml 810734-100</t>
  </si>
  <si>
    <t>Tinta datacard trust 28 ml 810734-101</t>
  </si>
  <si>
    <t>Tinta datacard trust 28 ml 810734-102</t>
  </si>
  <si>
    <t>Tinta datacard trust 28 ml 810734-103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</si>
</sst>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8"/>
      <color rgb="FFFF0000"/>
      <name val="Bookman Old Style"/>
      <family val="1"/>
    </font>
    <font>
      <b/>
      <sz val="8"/>
      <name val="Bookman Old Style"/>
      <family val="1"/>
    </font>
    <font>
      <b/>
      <sz val="8"/>
      <color rgb="FF0070C0"/>
      <name val="Bookman Old Style"/>
      <family val="1"/>
    </font>
    <font>
      <b/>
      <sz val="8"/>
      <color rgb="FF00B0F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1" xfId="0" applyFont="1" applyFill="1" applyBorder="1"/>
    <xf numFmtId="0" fontId="1" fillId="2" borderId="5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right"/>
    </xf>
    <xf numFmtId="4" fontId="3" fillId="3" borderId="4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4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" fillId="3" borderId="0" xfId="0" applyFont="1" applyFill="1"/>
    <xf numFmtId="0" fontId="3" fillId="3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5" fillId="2" borderId="11" xfId="0" applyFont="1" applyFill="1" applyBorder="1"/>
    <xf numFmtId="0" fontId="5" fillId="2" borderId="5" xfId="0" applyFont="1" applyFill="1" applyBorder="1"/>
    <xf numFmtId="164" fontId="1" fillId="0" borderId="0" xfId="0" applyNumberFormat="1" applyFont="1"/>
    <xf numFmtId="0" fontId="1" fillId="3" borderId="4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4" fontId="1" fillId="3" borderId="4" xfId="0" applyNumberFormat="1" applyFont="1" applyFill="1" applyBorder="1" applyAlignment="1">
      <alignment horizontal="right"/>
    </xf>
    <xf numFmtId="0" fontId="1" fillId="3" borderId="4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3" borderId="1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0</xdr:row>
      <xdr:rowOff>66675</xdr:rowOff>
    </xdr:from>
    <xdr:to>
      <xdr:col>6</xdr:col>
      <xdr:colOff>47625</xdr:colOff>
      <xdr:row>5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B81DC74E-31F9-4980-90CA-37B406E56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66675"/>
          <a:ext cx="10477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57"/>
  <sheetViews>
    <sheetView tabSelected="1" zoomScaleNormal="100" workbookViewId="0">
      <selection activeCell="I67" sqref="I67"/>
    </sheetView>
  </sheetViews>
  <sheetFormatPr defaultColWidth="11.42578125" defaultRowHeight="11.25" x14ac:dyDescent="0.2"/>
  <cols>
    <col min="1" max="1" width="4.85546875" style="1" customWidth="1"/>
    <col min="2" max="2" width="13.5703125" style="1" customWidth="1"/>
    <col min="3" max="3" width="12" style="1" customWidth="1"/>
    <col min="4" max="4" width="11.42578125" style="1"/>
    <col min="5" max="5" width="14.140625" style="1" bestFit="1" customWidth="1"/>
    <col min="6" max="7" width="13.7109375" style="1" customWidth="1"/>
    <col min="8" max="8" width="15" style="1" customWidth="1"/>
    <col min="9" max="9" width="11.85546875" style="1" customWidth="1"/>
    <col min="10" max="10" width="13.7109375" style="1" customWidth="1"/>
    <col min="11" max="11" width="11" style="1" customWidth="1"/>
    <col min="12" max="12" width="11.42578125" style="3"/>
    <col min="13" max="16384" width="11.42578125" style="1"/>
  </cols>
  <sheetData>
    <row r="6" spans="1:15" s="2" customFormat="1" x14ac:dyDescent="0.2">
      <c r="D6" s="36" t="s">
        <v>18</v>
      </c>
      <c r="E6" s="36"/>
      <c r="F6" s="36"/>
      <c r="G6" s="36"/>
      <c r="H6" s="36"/>
      <c r="I6" s="36"/>
      <c r="J6" s="37"/>
      <c r="K6" s="37"/>
      <c r="L6" s="37"/>
      <c r="M6" s="37"/>
      <c r="N6" s="37"/>
      <c r="O6" s="37"/>
    </row>
    <row r="7" spans="1:15" s="2" customFormat="1" x14ac:dyDescent="0.2">
      <c r="D7" s="36" t="s">
        <v>19</v>
      </c>
      <c r="E7" s="36"/>
      <c r="F7" s="36"/>
      <c r="G7" s="36"/>
      <c r="H7" s="36"/>
      <c r="I7" s="36"/>
      <c r="J7" s="37"/>
      <c r="K7" s="37"/>
      <c r="L7" s="37"/>
      <c r="M7" s="37"/>
      <c r="N7" s="37"/>
      <c r="O7" s="37"/>
    </row>
    <row r="8" spans="1:15" s="2" customFormat="1" x14ac:dyDescent="0.2">
      <c r="D8" s="36" t="s">
        <v>20</v>
      </c>
      <c r="E8" s="36"/>
      <c r="F8" s="36"/>
      <c r="G8" s="36"/>
      <c r="H8" s="36"/>
      <c r="I8" s="36"/>
      <c r="J8" s="37"/>
      <c r="K8" s="37"/>
      <c r="L8" s="37"/>
      <c r="M8" s="37"/>
      <c r="N8" s="37"/>
      <c r="O8" s="37"/>
    </row>
    <row r="9" spans="1:15" s="2" customFormat="1" x14ac:dyDescent="0.2">
      <c r="D9" s="36" t="s">
        <v>21</v>
      </c>
      <c r="E9" s="36"/>
      <c r="F9" s="36"/>
      <c r="G9" s="36"/>
      <c r="H9" s="36"/>
      <c r="I9" s="36"/>
      <c r="J9" s="37"/>
      <c r="K9" s="37"/>
      <c r="L9" s="37"/>
      <c r="M9" s="37"/>
      <c r="N9" s="37"/>
      <c r="O9" s="37"/>
    </row>
    <row r="10" spans="1:15" s="2" customFormat="1" x14ac:dyDescent="0.2">
      <c r="D10" s="2" t="s">
        <v>22</v>
      </c>
    </row>
    <row r="11" spans="1:15" s="10" customFormat="1" ht="12" thickBot="1" x14ac:dyDescent="0.25">
      <c r="A11" s="11"/>
      <c r="B11" s="11"/>
      <c r="C11" s="11"/>
      <c r="D11" s="11"/>
      <c r="E11" s="11"/>
      <c r="F11" s="11"/>
      <c r="G11" s="11"/>
      <c r="H11" s="11"/>
      <c r="I11" s="13"/>
      <c r="J11" s="13"/>
      <c r="K11" s="14"/>
      <c r="L11" s="3"/>
    </row>
    <row r="12" spans="1:15" x14ac:dyDescent="0.2">
      <c r="A12" s="38" t="s">
        <v>0</v>
      </c>
      <c r="B12" s="40" t="s">
        <v>1</v>
      </c>
      <c r="C12" s="40" t="s">
        <v>2</v>
      </c>
      <c r="D12" s="42" t="s">
        <v>3</v>
      </c>
      <c r="E12" s="43"/>
      <c r="F12" s="44"/>
      <c r="G12" s="40" t="s">
        <v>4</v>
      </c>
      <c r="H12" s="40" t="s">
        <v>5</v>
      </c>
      <c r="I12" s="48" t="s">
        <v>6</v>
      </c>
      <c r="J12" s="48" t="s">
        <v>8</v>
      </c>
      <c r="K12" s="40" t="s">
        <v>7</v>
      </c>
    </row>
    <row r="13" spans="1:15" x14ac:dyDescent="0.2">
      <c r="A13" s="39"/>
      <c r="B13" s="41"/>
      <c r="C13" s="41"/>
      <c r="D13" s="45"/>
      <c r="E13" s="46"/>
      <c r="F13" s="47"/>
      <c r="G13" s="41"/>
      <c r="H13" s="41"/>
      <c r="I13" s="49"/>
      <c r="J13" s="49"/>
      <c r="K13" s="41"/>
    </row>
    <row r="14" spans="1:15" ht="12" thickBot="1" x14ac:dyDescent="0.25">
      <c r="A14" s="39"/>
      <c r="B14" s="41"/>
      <c r="C14" s="41"/>
      <c r="D14" s="45"/>
      <c r="E14" s="46"/>
      <c r="F14" s="47"/>
      <c r="G14" s="41"/>
      <c r="H14" s="41"/>
      <c r="I14" s="49"/>
      <c r="J14" s="49"/>
      <c r="K14" s="41"/>
    </row>
    <row r="15" spans="1:15" ht="12" thickBot="1" x14ac:dyDescent="0.25">
      <c r="A15" s="4"/>
      <c r="B15" s="5"/>
      <c r="C15" s="53" t="s">
        <v>10</v>
      </c>
      <c r="D15" s="53"/>
      <c r="E15" s="53"/>
      <c r="F15" s="53"/>
      <c r="G15" s="53"/>
      <c r="H15" s="53"/>
      <c r="I15" s="53"/>
      <c r="J15" s="53"/>
      <c r="K15" s="54"/>
    </row>
    <row r="16" spans="1:15" s="9" customFormat="1" ht="12" thickBot="1" x14ac:dyDescent="0.25">
      <c r="A16" s="6">
        <v>139</v>
      </c>
      <c r="B16" s="16" t="s">
        <v>39</v>
      </c>
      <c r="C16" s="16" t="s">
        <v>39</v>
      </c>
      <c r="D16" s="50" t="s">
        <v>38</v>
      </c>
      <c r="E16" s="51"/>
      <c r="F16" s="52"/>
      <c r="G16" s="16">
        <v>2819</v>
      </c>
      <c r="H16" s="16" t="s">
        <v>9</v>
      </c>
      <c r="I16" s="8">
        <v>6656.2</v>
      </c>
      <c r="J16" s="8">
        <f t="shared" ref="J16" si="0">K16*I16</f>
        <v>66562</v>
      </c>
      <c r="K16" s="7">
        <v>10</v>
      </c>
    </row>
    <row r="17" spans="1:11" s="3" customFormat="1" ht="12" thickBot="1" x14ac:dyDescent="0.25">
      <c r="A17" s="11"/>
      <c r="B17" s="11"/>
      <c r="C17" s="11"/>
      <c r="D17" s="19"/>
      <c r="E17" s="19"/>
      <c r="F17" s="19"/>
      <c r="G17" s="20"/>
      <c r="H17" s="17" t="s">
        <v>15</v>
      </c>
      <c r="I17" s="22">
        <f>SUM(I16:I16)</f>
        <v>6656.2</v>
      </c>
      <c r="J17" s="12">
        <f>SUM(J16:J16)</f>
        <v>66562</v>
      </c>
      <c r="K17" s="23">
        <f>SUM(K16:K16)</f>
        <v>10</v>
      </c>
    </row>
    <row r="18" spans="1:11" s="3" customFormat="1" ht="12" thickBot="1" x14ac:dyDescent="0.25">
      <c r="A18" s="11"/>
      <c r="B18" s="11"/>
      <c r="C18" s="11"/>
      <c r="D18" s="19"/>
      <c r="E18" s="19"/>
      <c r="F18" s="19"/>
      <c r="G18" s="20"/>
      <c r="H18" s="11"/>
      <c r="I18" s="18"/>
      <c r="J18" s="18"/>
      <c r="K18" s="20"/>
    </row>
    <row r="19" spans="1:11" ht="12.75" customHeight="1" x14ac:dyDescent="0.2">
      <c r="A19" s="38" t="s">
        <v>0</v>
      </c>
      <c r="B19" s="40" t="s">
        <v>1</v>
      </c>
      <c r="C19" s="40" t="s">
        <v>2</v>
      </c>
      <c r="D19" s="42" t="s">
        <v>3</v>
      </c>
      <c r="E19" s="43"/>
      <c r="F19" s="44"/>
      <c r="G19" s="40" t="s">
        <v>4</v>
      </c>
      <c r="H19" s="40" t="s">
        <v>5</v>
      </c>
      <c r="I19" s="48" t="s">
        <v>6</v>
      </c>
      <c r="J19" s="48" t="s">
        <v>8</v>
      </c>
      <c r="K19" s="40" t="s">
        <v>7</v>
      </c>
    </row>
    <row r="20" spans="1:11" x14ac:dyDescent="0.2">
      <c r="A20" s="39"/>
      <c r="B20" s="41"/>
      <c r="C20" s="41"/>
      <c r="D20" s="45"/>
      <c r="E20" s="46"/>
      <c r="F20" s="47"/>
      <c r="G20" s="41"/>
      <c r="H20" s="41"/>
      <c r="I20" s="49"/>
      <c r="J20" s="49"/>
      <c r="K20" s="41"/>
    </row>
    <row r="21" spans="1:11" ht="12" thickBot="1" x14ac:dyDescent="0.25">
      <c r="A21" s="39"/>
      <c r="B21" s="41"/>
      <c r="C21" s="41"/>
      <c r="D21" s="45"/>
      <c r="E21" s="46"/>
      <c r="F21" s="47"/>
      <c r="G21" s="41"/>
      <c r="H21" s="41"/>
      <c r="I21" s="49"/>
      <c r="J21" s="49"/>
      <c r="K21" s="41"/>
    </row>
    <row r="22" spans="1:11" ht="12" thickBot="1" x14ac:dyDescent="0.25">
      <c r="A22" s="4"/>
      <c r="B22" s="5"/>
      <c r="C22" s="53" t="s">
        <v>17</v>
      </c>
      <c r="D22" s="53"/>
      <c r="E22" s="53"/>
      <c r="F22" s="53"/>
      <c r="G22" s="53"/>
      <c r="H22" s="53"/>
      <c r="I22" s="53"/>
      <c r="J22" s="53"/>
      <c r="K22" s="54"/>
    </row>
    <row r="23" spans="1:11" s="15" customFormat="1" ht="12" thickBot="1" x14ac:dyDescent="0.25">
      <c r="A23" s="29">
        <v>197</v>
      </c>
      <c r="B23" s="35" t="s">
        <v>23</v>
      </c>
      <c r="C23" s="35" t="s">
        <v>23</v>
      </c>
      <c r="D23" s="55" t="s">
        <v>24</v>
      </c>
      <c r="E23" s="56"/>
      <c r="F23" s="57"/>
      <c r="G23" s="35">
        <v>2616</v>
      </c>
      <c r="H23" s="35" t="s">
        <v>9</v>
      </c>
      <c r="I23" s="34">
        <v>300</v>
      </c>
      <c r="J23" s="34">
        <f t="shared" ref="J23" si="1">K23*I23</f>
        <v>7500</v>
      </c>
      <c r="K23" s="28">
        <v>25</v>
      </c>
    </row>
    <row r="24" spans="1:11" s="15" customFormat="1" ht="12" thickBot="1" x14ac:dyDescent="0.25">
      <c r="A24" s="29">
        <v>198</v>
      </c>
      <c r="B24" s="35" t="s">
        <v>23</v>
      </c>
      <c r="C24" s="35" t="s">
        <v>23</v>
      </c>
      <c r="D24" s="55" t="s">
        <v>25</v>
      </c>
      <c r="E24" s="56"/>
      <c r="F24" s="57"/>
      <c r="G24" s="35">
        <v>2744</v>
      </c>
      <c r="H24" s="35" t="s">
        <v>9</v>
      </c>
      <c r="I24" s="34">
        <v>900</v>
      </c>
      <c r="J24" s="34">
        <f t="shared" ref="J24:J33" si="2">K24*I24</f>
        <v>5400</v>
      </c>
      <c r="K24" s="28">
        <v>6</v>
      </c>
    </row>
    <row r="25" spans="1:11" s="15" customFormat="1" ht="12" thickBot="1" x14ac:dyDescent="0.25">
      <c r="A25" s="29">
        <v>199</v>
      </c>
      <c r="B25" s="35" t="s">
        <v>26</v>
      </c>
      <c r="C25" s="35" t="s">
        <v>26</v>
      </c>
      <c r="D25" s="55" t="s">
        <v>36</v>
      </c>
      <c r="E25" s="56"/>
      <c r="F25" s="57"/>
      <c r="G25" s="35">
        <v>2785</v>
      </c>
      <c r="H25" s="35" t="s">
        <v>9</v>
      </c>
      <c r="I25" s="34">
        <v>1480</v>
      </c>
      <c r="J25" s="34">
        <f t="shared" ref="J25:J26" si="3">K25*I25</f>
        <v>5920</v>
      </c>
      <c r="K25" s="28">
        <v>4</v>
      </c>
    </row>
    <row r="26" spans="1:11" s="15" customFormat="1" ht="12" thickBot="1" x14ac:dyDescent="0.25">
      <c r="A26" s="29">
        <v>200</v>
      </c>
      <c r="B26" s="35" t="s">
        <v>26</v>
      </c>
      <c r="C26" s="35" t="s">
        <v>26</v>
      </c>
      <c r="D26" s="55" t="s">
        <v>37</v>
      </c>
      <c r="E26" s="56"/>
      <c r="F26" s="57"/>
      <c r="G26" s="35">
        <v>2786</v>
      </c>
      <c r="H26" s="35" t="s">
        <v>9</v>
      </c>
      <c r="I26" s="34">
        <v>1683</v>
      </c>
      <c r="J26" s="34">
        <f t="shared" si="3"/>
        <v>3366</v>
      </c>
      <c r="K26" s="28">
        <v>2</v>
      </c>
    </row>
    <row r="27" spans="1:11" s="15" customFormat="1" ht="12" thickBot="1" x14ac:dyDescent="0.25">
      <c r="A27" s="29">
        <v>201</v>
      </c>
      <c r="B27" s="35" t="s">
        <v>26</v>
      </c>
      <c r="C27" s="35" t="s">
        <v>26</v>
      </c>
      <c r="D27" s="55" t="s">
        <v>35</v>
      </c>
      <c r="E27" s="56"/>
      <c r="F27" s="57"/>
      <c r="G27" s="35">
        <v>1269</v>
      </c>
      <c r="H27" s="35" t="s">
        <v>9</v>
      </c>
      <c r="I27" s="34">
        <v>370</v>
      </c>
      <c r="J27" s="34">
        <f t="shared" si="2"/>
        <v>4070</v>
      </c>
      <c r="K27" s="28">
        <v>11</v>
      </c>
    </row>
    <row r="28" spans="1:11" s="15" customFormat="1" ht="12" thickBot="1" x14ac:dyDescent="0.25">
      <c r="A28" s="29">
        <v>202</v>
      </c>
      <c r="B28" s="35" t="s">
        <v>26</v>
      </c>
      <c r="C28" s="35" t="s">
        <v>26</v>
      </c>
      <c r="D28" s="55" t="s">
        <v>34</v>
      </c>
      <c r="E28" s="56"/>
      <c r="F28" s="57"/>
      <c r="G28" s="35">
        <v>2743</v>
      </c>
      <c r="H28" s="35" t="s">
        <v>9</v>
      </c>
      <c r="I28" s="34">
        <v>2100</v>
      </c>
      <c r="J28" s="34">
        <f t="shared" ref="J28" si="4">K28*I28</f>
        <v>12600</v>
      </c>
      <c r="K28" s="28">
        <v>6</v>
      </c>
    </row>
    <row r="29" spans="1:11" s="15" customFormat="1" ht="12" thickBot="1" x14ac:dyDescent="0.25">
      <c r="A29" s="29">
        <v>203</v>
      </c>
      <c r="B29" s="35" t="s">
        <v>26</v>
      </c>
      <c r="C29" s="35" t="s">
        <v>26</v>
      </c>
      <c r="D29" s="55" t="s">
        <v>29</v>
      </c>
      <c r="E29" s="56"/>
      <c r="F29" s="57"/>
      <c r="G29" s="35">
        <v>1849</v>
      </c>
      <c r="H29" s="35" t="s">
        <v>30</v>
      </c>
      <c r="I29" s="34">
        <v>8305</v>
      </c>
      <c r="J29" s="34">
        <f t="shared" si="2"/>
        <v>41525</v>
      </c>
      <c r="K29" s="28">
        <v>5</v>
      </c>
    </row>
    <row r="30" spans="1:11" s="15" customFormat="1" ht="12" thickBot="1" x14ac:dyDescent="0.25">
      <c r="A30" s="29">
        <v>204</v>
      </c>
      <c r="B30" s="35" t="s">
        <v>26</v>
      </c>
      <c r="C30" s="35" t="s">
        <v>26</v>
      </c>
      <c r="D30" s="55" t="s">
        <v>31</v>
      </c>
      <c r="E30" s="56"/>
      <c r="F30" s="57"/>
      <c r="G30" s="35">
        <v>2784</v>
      </c>
      <c r="H30" s="35" t="s">
        <v>30</v>
      </c>
      <c r="I30" s="34">
        <v>7225</v>
      </c>
      <c r="J30" s="34">
        <f t="shared" si="2"/>
        <v>36125</v>
      </c>
      <c r="K30" s="28">
        <v>5</v>
      </c>
    </row>
    <row r="31" spans="1:11" s="15" customFormat="1" ht="12" thickBot="1" x14ac:dyDescent="0.25">
      <c r="A31" s="29">
        <v>205</v>
      </c>
      <c r="B31" s="35" t="s">
        <v>26</v>
      </c>
      <c r="C31" s="35" t="s">
        <v>26</v>
      </c>
      <c r="D31" s="55" t="s">
        <v>32</v>
      </c>
      <c r="E31" s="56"/>
      <c r="F31" s="57"/>
      <c r="G31" s="35">
        <v>2236</v>
      </c>
      <c r="H31" s="35" t="s">
        <v>30</v>
      </c>
      <c r="I31" s="34">
        <v>4835</v>
      </c>
      <c r="J31" s="34">
        <f t="shared" si="2"/>
        <v>9670</v>
      </c>
      <c r="K31" s="28">
        <v>2</v>
      </c>
    </row>
    <row r="32" spans="1:11" s="15" customFormat="1" ht="12" thickBot="1" x14ac:dyDescent="0.25">
      <c r="A32" s="29">
        <v>206</v>
      </c>
      <c r="B32" s="35" t="s">
        <v>26</v>
      </c>
      <c r="C32" s="35" t="s">
        <v>26</v>
      </c>
      <c r="D32" s="55" t="s">
        <v>40</v>
      </c>
      <c r="E32" s="56"/>
      <c r="F32" s="57"/>
      <c r="G32" s="35">
        <v>514</v>
      </c>
      <c r="H32" s="35" t="s">
        <v>30</v>
      </c>
      <c r="I32" s="34">
        <v>6448</v>
      </c>
      <c r="J32" s="34">
        <f t="shared" ref="J32" si="5">K32*I32</f>
        <v>25792</v>
      </c>
      <c r="K32" s="28">
        <v>4</v>
      </c>
    </row>
    <row r="33" spans="1:11" s="15" customFormat="1" ht="12" thickBot="1" x14ac:dyDescent="0.25">
      <c r="A33" s="29">
        <v>207</v>
      </c>
      <c r="B33" s="35" t="s">
        <v>26</v>
      </c>
      <c r="C33" s="35" t="s">
        <v>26</v>
      </c>
      <c r="D33" s="55" t="s">
        <v>33</v>
      </c>
      <c r="E33" s="56"/>
      <c r="F33" s="57"/>
      <c r="G33" s="35">
        <v>1270</v>
      </c>
      <c r="H33" s="35" t="s">
        <v>9</v>
      </c>
      <c r="I33" s="34">
        <v>230</v>
      </c>
      <c r="J33" s="34">
        <f t="shared" si="2"/>
        <v>2530</v>
      </c>
      <c r="K33" s="28">
        <v>11</v>
      </c>
    </row>
    <row r="34" spans="1:11" s="15" customFormat="1" ht="12" thickBot="1" x14ac:dyDescent="0.25">
      <c r="A34" s="29">
        <v>208</v>
      </c>
      <c r="B34" s="35" t="s">
        <v>26</v>
      </c>
      <c r="C34" s="35" t="s">
        <v>26</v>
      </c>
      <c r="D34" s="55" t="s">
        <v>41</v>
      </c>
      <c r="E34" s="56"/>
      <c r="F34" s="57"/>
      <c r="G34" s="35">
        <v>2746</v>
      </c>
      <c r="H34" s="35" t="s">
        <v>9</v>
      </c>
      <c r="I34" s="34">
        <v>563</v>
      </c>
      <c r="J34" s="34">
        <f t="shared" ref="J34" si="6">K34*I34</f>
        <v>1126</v>
      </c>
      <c r="K34" s="28">
        <v>2</v>
      </c>
    </row>
    <row r="35" spans="1:11" s="15" customFormat="1" ht="12" thickBot="1" x14ac:dyDescent="0.25">
      <c r="A35" s="29">
        <v>209</v>
      </c>
      <c r="B35" s="35" t="s">
        <v>26</v>
      </c>
      <c r="C35" s="35" t="s">
        <v>26</v>
      </c>
      <c r="D35" s="55" t="s">
        <v>42</v>
      </c>
      <c r="E35" s="56"/>
      <c r="F35" s="57"/>
      <c r="G35" s="35">
        <v>2391</v>
      </c>
      <c r="H35" s="35" t="s">
        <v>9</v>
      </c>
      <c r="I35" s="34">
        <v>641</v>
      </c>
      <c r="J35" s="34">
        <f t="shared" ref="J35" si="7">K35*I35</f>
        <v>641</v>
      </c>
      <c r="K35" s="28">
        <v>1</v>
      </c>
    </row>
    <row r="36" spans="1:11" s="15" customFormat="1" ht="12" thickBot="1" x14ac:dyDescent="0.25">
      <c r="A36" s="29">
        <v>210</v>
      </c>
      <c r="B36" s="35" t="s">
        <v>26</v>
      </c>
      <c r="C36" s="35" t="s">
        <v>26</v>
      </c>
      <c r="D36" s="55" t="s">
        <v>43</v>
      </c>
      <c r="E36" s="56"/>
      <c r="F36" s="57"/>
      <c r="G36" s="35">
        <v>2290</v>
      </c>
      <c r="H36" s="35" t="s">
        <v>9</v>
      </c>
      <c r="I36" s="34">
        <v>1123</v>
      </c>
      <c r="J36" s="34">
        <f t="shared" ref="J36" si="8">K36*I36</f>
        <v>2246</v>
      </c>
      <c r="K36" s="28">
        <v>2</v>
      </c>
    </row>
    <row r="37" spans="1:11" s="15" customFormat="1" ht="12" thickBot="1" x14ac:dyDescent="0.25">
      <c r="A37" s="29">
        <v>211</v>
      </c>
      <c r="B37" s="35" t="s">
        <v>26</v>
      </c>
      <c r="C37" s="35" t="s">
        <v>26</v>
      </c>
      <c r="D37" s="55" t="s">
        <v>44</v>
      </c>
      <c r="E37" s="56"/>
      <c r="F37" s="57"/>
      <c r="G37" s="35">
        <v>1852</v>
      </c>
      <c r="H37" s="35" t="s">
        <v>9</v>
      </c>
      <c r="I37" s="34">
        <v>704</v>
      </c>
      <c r="J37" s="34">
        <f t="shared" ref="J37" si="9">K37*I37</f>
        <v>2816</v>
      </c>
      <c r="K37" s="28">
        <v>4</v>
      </c>
    </row>
    <row r="38" spans="1:11" s="15" customFormat="1" ht="12" thickBot="1" x14ac:dyDescent="0.25">
      <c r="A38" s="29">
        <v>212</v>
      </c>
      <c r="B38" s="35" t="s">
        <v>26</v>
      </c>
      <c r="C38" s="35" t="s">
        <v>26</v>
      </c>
      <c r="D38" s="55" t="s">
        <v>45</v>
      </c>
      <c r="E38" s="56"/>
      <c r="F38" s="57"/>
      <c r="G38" s="35">
        <v>2192</v>
      </c>
      <c r="H38" s="35" t="s">
        <v>9</v>
      </c>
      <c r="I38" s="34">
        <v>768</v>
      </c>
      <c r="J38" s="34">
        <f t="shared" ref="J38" si="10">K38*I38</f>
        <v>768</v>
      </c>
      <c r="K38" s="28">
        <v>1</v>
      </c>
    </row>
    <row r="39" spans="1:11" s="15" customFormat="1" ht="12" thickBot="1" x14ac:dyDescent="0.25">
      <c r="A39" s="29">
        <v>213</v>
      </c>
      <c r="B39" s="35" t="s">
        <v>26</v>
      </c>
      <c r="C39" s="35" t="s">
        <v>26</v>
      </c>
      <c r="D39" s="55" t="s">
        <v>27</v>
      </c>
      <c r="E39" s="56"/>
      <c r="F39" s="57"/>
      <c r="G39" s="35">
        <v>2172</v>
      </c>
      <c r="H39" s="35" t="s">
        <v>9</v>
      </c>
      <c r="I39" s="34">
        <v>350</v>
      </c>
      <c r="J39" s="34">
        <f t="shared" ref="J39:J40" si="11">K39*I39</f>
        <v>3500</v>
      </c>
      <c r="K39" s="28">
        <v>10</v>
      </c>
    </row>
    <row r="40" spans="1:11" s="15" customFormat="1" ht="12" thickBot="1" x14ac:dyDescent="0.25">
      <c r="A40" s="29">
        <v>214</v>
      </c>
      <c r="B40" s="35" t="s">
        <v>26</v>
      </c>
      <c r="C40" s="35" t="s">
        <v>26</v>
      </c>
      <c r="D40" s="55" t="s">
        <v>28</v>
      </c>
      <c r="E40" s="56"/>
      <c r="F40" s="57"/>
      <c r="G40" s="35">
        <v>1821</v>
      </c>
      <c r="H40" s="35" t="s">
        <v>9</v>
      </c>
      <c r="I40" s="34">
        <v>250</v>
      </c>
      <c r="J40" s="34">
        <f t="shared" si="11"/>
        <v>2000</v>
      </c>
      <c r="K40" s="28">
        <v>8</v>
      </c>
    </row>
    <row r="41" spans="1:11" s="3" customFormat="1" ht="12" thickBot="1" x14ac:dyDescent="0.25">
      <c r="A41" s="11"/>
      <c r="B41" s="11"/>
      <c r="C41" s="11"/>
      <c r="D41" s="19"/>
      <c r="E41" s="19"/>
      <c r="F41" s="19"/>
      <c r="G41" s="19"/>
      <c r="H41" s="11" t="s">
        <v>15</v>
      </c>
      <c r="I41" s="12">
        <f>SUM(I23:I40)</f>
        <v>38275</v>
      </c>
      <c r="J41" s="21">
        <f>SUM(J23:J40)</f>
        <v>167595</v>
      </c>
      <c r="K41" s="24">
        <f>SUM(K23:K40)</f>
        <v>109</v>
      </c>
    </row>
    <row r="42" spans="1:11" s="3" customFormat="1" ht="12" thickBot="1" x14ac:dyDescent="0.25">
      <c r="A42" s="11"/>
      <c r="B42" s="11"/>
      <c r="C42" s="11"/>
      <c r="D42" s="19"/>
      <c r="E42" s="19"/>
      <c r="F42" s="19"/>
      <c r="G42" s="19"/>
      <c r="H42" s="11"/>
      <c r="I42" s="18"/>
      <c r="J42" s="18"/>
      <c r="K42" s="20"/>
    </row>
    <row r="43" spans="1:11" ht="12.75" customHeight="1" x14ac:dyDescent="0.2">
      <c r="A43" s="38" t="s">
        <v>0</v>
      </c>
      <c r="B43" s="40" t="s">
        <v>1</v>
      </c>
      <c r="C43" s="40" t="s">
        <v>2</v>
      </c>
      <c r="D43" s="42" t="s">
        <v>3</v>
      </c>
      <c r="E43" s="43"/>
      <c r="F43" s="44"/>
      <c r="G43" s="40" t="s">
        <v>4</v>
      </c>
      <c r="H43" s="40" t="s">
        <v>5</v>
      </c>
      <c r="I43" s="48" t="s">
        <v>6</v>
      </c>
      <c r="J43" s="48" t="s">
        <v>8</v>
      </c>
      <c r="K43" s="40" t="s">
        <v>7</v>
      </c>
    </row>
    <row r="44" spans="1:11" x14ac:dyDescent="0.2">
      <c r="A44" s="39"/>
      <c r="B44" s="41"/>
      <c r="C44" s="41"/>
      <c r="D44" s="45"/>
      <c r="E44" s="46"/>
      <c r="F44" s="47"/>
      <c r="G44" s="41"/>
      <c r="H44" s="41"/>
      <c r="I44" s="49"/>
      <c r="J44" s="49"/>
      <c r="K44" s="41"/>
    </row>
    <row r="45" spans="1:11" ht="12" thickBot="1" x14ac:dyDescent="0.25">
      <c r="A45" s="39"/>
      <c r="B45" s="41"/>
      <c r="C45" s="41"/>
      <c r="D45" s="45"/>
      <c r="E45" s="46"/>
      <c r="F45" s="47"/>
      <c r="G45" s="41"/>
      <c r="H45" s="41"/>
      <c r="I45" s="49"/>
      <c r="J45" s="49"/>
      <c r="K45" s="41"/>
    </row>
    <row r="46" spans="1:11" ht="12" thickBot="1" x14ac:dyDescent="0.25">
      <c r="A46" s="25"/>
      <c r="B46" s="26"/>
      <c r="C46" s="53" t="s">
        <v>11</v>
      </c>
      <c r="D46" s="53"/>
      <c r="E46" s="53"/>
      <c r="F46" s="53"/>
      <c r="G46" s="53"/>
      <c r="H46" s="53"/>
      <c r="I46" s="53"/>
      <c r="J46" s="53"/>
      <c r="K46" s="54"/>
    </row>
    <row r="47" spans="1:11" s="15" customFormat="1" ht="12" thickBot="1" x14ac:dyDescent="0.25">
      <c r="A47" s="29">
        <v>305</v>
      </c>
      <c r="B47" s="30">
        <v>46092</v>
      </c>
      <c r="C47" s="30">
        <v>46092</v>
      </c>
      <c r="D47" s="31" t="s">
        <v>46</v>
      </c>
      <c r="E47" s="32"/>
      <c r="F47" s="33"/>
      <c r="G47" s="35">
        <v>2410</v>
      </c>
      <c r="H47" s="35" t="s">
        <v>9</v>
      </c>
      <c r="I47" s="34">
        <v>134670</v>
      </c>
      <c r="J47" s="34">
        <f t="shared" ref="J47" si="12">K47*I47</f>
        <v>134670</v>
      </c>
      <c r="K47" s="28">
        <v>1</v>
      </c>
    </row>
    <row r="48" spans="1:11" s="15" customFormat="1" ht="12" thickBot="1" x14ac:dyDescent="0.25">
      <c r="A48" s="29">
        <v>306</v>
      </c>
      <c r="B48" s="30">
        <v>46092</v>
      </c>
      <c r="C48" s="30">
        <v>46092</v>
      </c>
      <c r="D48" s="31" t="s">
        <v>47</v>
      </c>
      <c r="E48" s="32"/>
      <c r="F48" s="33"/>
      <c r="G48" s="35">
        <v>2458</v>
      </c>
      <c r="H48" s="35" t="s">
        <v>9</v>
      </c>
      <c r="I48" s="34">
        <v>6400</v>
      </c>
      <c r="J48" s="34">
        <f t="shared" ref="J48" si="13">K48*I48</f>
        <v>6400</v>
      </c>
      <c r="K48" s="28">
        <v>1</v>
      </c>
    </row>
    <row r="49" spans="1:11" s="15" customFormat="1" ht="12" thickBot="1" x14ac:dyDescent="0.25">
      <c r="A49" s="29">
        <v>307</v>
      </c>
      <c r="B49" s="30">
        <v>46063</v>
      </c>
      <c r="C49" s="30">
        <v>46063</v>
      </c>
      <c r="D49" s="31" t="s">
        <v>48</v>
      </c>
      <c r="E49" s="32"/>
      <c r="F49" s="33"/>
      <c r="G49" s="35">
        <v>2829</v>
      </c>
      <c r="H49" s="35" t="s">
        <v>9</v>
      </c>
      <c r="I49" s="34">
        <v>17400</v>
      </c>
      <c r="J49" s="34">
        <f t="shared" ref="J49:J52" si="14">K49*I49</f>
        <v>52200</v>
      </c>
      <c r="K49" s="28">
        <v>3</v>
      </c>
    </row>
    <row r="50" spans="1:11" s="15" customFormat="1" ht="12" thickBot="1" x14ac:dyDescent="0.25">
      <c r="A50" s="29">
        <v>308</v>
      </c>
      <c r="B50" s="30">
        <v>46063</v>
      </c>
      <c r="C50" s="30">
        <v>46063</v>
      </c>
      <c r="D50" s="31" t="s">
        <v>49</v>
      </c>
      <c r="E50" s="32"/>
      <c r="F50" s="33"/>
      <c r="G50" s="35">
        <v>2830</v>
      </c>
      <c r="H50" s="35" t="s">
        <v>9</v>
      </c>
      <c r="I50" s="34">
        <v>17400</v>
      </c>
      <c r="J50" s="34">
        <f t="shared" si="14"/>
        <v>52200</v>
      </c>
      <c r="K50" s="28">
        <v>3</v>
      </c>
    </row>
    <row r="51" spans="1:11" s="15" customFormat="1" ht="12" thickBot="1" x14ac:dyDescent="0.25">
      <c r="A51" s="29">
        <v>309</v>
      </c>
      <c r="B51" s="30">
        <v>46063</v>
      </c>
      <c r="C51" s="30">
        <v>46063</v>
      </c>
      <c r="D51" s="31" t="s">
        <v>50</v>
      </c>
      <c r="E51" s="32"/>
      <c r="F51" s="33"/>
      <c r="G51" s="35">
        <v>2831</v>
      </c>
      <c r="H51" s="35" t="s">
        <v>9</v>
      </c>
      <c r="I51" s="34">
        <v>17400</v>
      </c>
      <c r="J51" s="34">
        <f t="shared" si="14"/>
        <v>52200</v>
      </c>
      <c r="K51" s="28">
        <v>3</v>
      </c>
    </row>
    <row r="52" spans="1:11" s="15" customFormat="1" ht="12" thickBot="1" x14ac:dyDescent="0.25">
      <c r="A52" s="29">
        <v>310</v>
      </c>
      <c r="B52" s="30">
        <v>46092</v>
      </c>
      <c r="C52" s="30">
        <v>46092</v>
      </c>
      <c r="D52" s="31" t="s">
        <v>51</v>
      </c>
      <c r="E52" s="32"/>
      <c r="F52" s="33"/>
      <c r="G52" s="35">
        <v>2832</v>
      </c>
      <c r="H52" s="35" t="s">
        <v>9</v>
      </c>
      <c r="I52" s="34">
        <v>17400</v>
      </c>
      <c r="J52" s="34">
        <f t="shared" si="14"/>
        <v>52200</v>
      </c>
      <c r="K52" s="28">
        <v>3</v>
      </c>
    </row>
    <row r="53" spans="1:11" s="3" customFormat="1" ht="12" thickBot="1" x14ac:dyDescent="0.25">
      <c r="A53" s="11"/>
      <c r="B53" s="11"/>
      <c r="C53" s="11"/>
      <c r="D53" s="19"/>
      <c r="E53" s="19"/>
      <c r="F53" s="19"/>
      <c r="G53" s="20"/>
      <c r="H53" s="11" t="s">
        <v>15</v>
      </c>
      <c r="I53" s="12">
        <f>SUM(I47:I52)</f>
        <v>210670</v>
      </c>
      <c r="J53" s="12">
        <f>SUM(J47:J52)</f>
        <v>349870</v>
      </c>
      <c r="K53" s="24">
        <f>SUM(K47:K52)</f>
        <v>14</v>
      </c>
    </row>
    <row r="54" spans="1:11" s="3" customFormat="1" x14ac:dyDescent="0.2">
      <c r="A54" s="11"/>
      <c r="B54" s="11"/>
      <c r="C54" s="11"/>
      <c r="D54" s="11"/>
      <c r="E54" s="11"/>
      <c r="F54" s="11"/>
      <c r="G54" s="11"/>
      <c r="H54" s="11"/>
      <c r="I54" s="18"/>
      <c r="J54" s="18"/>
      <c r="K54" s="20"/>
    </row>
    <row r="55" spans="1:11" x14ac:dyDescent="0.2">
      <c r="E55" s="27"/>
    </row>
    <row r="56" spans="1:11" x14ac:dyDescent="0.2">
      <c r="A56" s="1" t="s">
        <v>12</v>
      </c>
      <c r="G56" s="1" t="s">
        <v>14</v>
      </c>
    </row>
    <row r="57" spans="1:11" x14ac:dyDescent="0.2">
      <c r="A57" s="1" t="s">
        <v>16</v>
      </c>
      <c r="G57" s="1" t="s">
        <v>13</v>
      </c>
    </row>
  </sheetData>
  <mergeCells count="57">
    <mergeCell ref="D37:F37"/>
    <mergeCell ref="K43:K45"/>
    <mergeCell ref="C46:K46"/>
    <mergeCell ref="A43:A45"/>
    <mergeCell ref="B43:B45"/>
    <mergeCell ref="C43:C45"/>
    <mergeCell ref="D43:F45"/>
    <mergeCell ref="G43:G45"/>
    <mergeCell ref="H43:H45"/>
    <mergeCell ref="I43:I45"/>
    <mergeCell ref="J43:J45"/>
    <mergeCell ref="I19:I21"/>
    <mergeCell ref="J19:J21"/>
    <mergeCell ref="K19:K21"/>
    <mergeCell ref="C22:K22"/>
    <mergeCell ref="D23:F23"/>
    <mergeCell ref="H19:H21"/>
    <mergeCell ref="D24:F24"/>
    <mergeCell ref="D39:F39"/>
    <mergeCell ref="D40:F40"/>
    <mergeCell ref="D29:F29"/>
    <mergeCell ref="D31:F31"/>
    <mergeCell ref="D33:F33"/>
    <mergeCell ref="D30:F30"/>
    <mergeCell ref="D28:F28"/>
    <mergeCell ref="D27:F27"/>
    <mergeCell ref="D25:F25"/>
    <mergeCell ref="D26:F26"/>
    <mergeCell ref="D38:F38"/>
    <mergeCell ref="D32:F32"/>
    <mergeCell ref="D34:F34"/>
    <mergeCell ref="D35:F35"/>
    <mergeCell ref="D36:F36"/>
    <mergeCell ref="A19:A21"/>
    <mergeCell ref="B19:B21"/>
    <mergeCell ref="C19:C21"/>
    <mergeCell ref="D19:F21"/>
    <mergeCell ref="G19:G21"/>
    <mergeCell ref="D16:F16"/>
    <mergeCell ref="G12:G14"/>
    <mergeCell ref="H12:H14"/>
    <mergeCell ref="J12:J14"/>
    <mergeCell ref="K12:K14"/>
    <mergeCell ref="C15:K15"/>
    <mergeCell ref="A12:A14"/>
    <mergeCell ref="B12:B14"/>
    <mergeCell ref="C12:C14"/>
    <mergeCell ref="D12:F14"/>
    <mergeCell ref="I12:I14"/>
    <mergeCell ref="D9:I9"/>
    <mergeCell ref="J9:O9"/>
    <mergeCell ref="D6:I6"/>
    <mergeCell ref="J6:O6"/>
    <mergeCell ref="D7:I7"/>
    <mergeCell ref="J7:O7"/>
    <mergeCell ref="D8:I8"/>
    <mergeCell ref="J8:O8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1ER INV. OAI TRIMESTRE</vt:lpstr>
      <vt:lpstr>'1ER INV. OAI TRIMESTRE'!Print_Area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Aneuri ap. Pena</dc:creator>
  <cp:lastModifiedBy>Amos ap. Perez</cp:lastModifiedBy>
  <cp:lastPrinted>2026-04-22T17:00:22Z</cp:lastPrinted>
  <dcterms:created xsi:type="dcterms:W3CDTF">2021-05-25T16:11:50Z</dcterms:created>
  <dcterms:modified xsi:type="dcterms:W3CDTF">2026-04-22T17:00:44Z</dcterms:modified>
</cp:coreProperties>
</file>