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-DATOS\Docs\aperez\Desktop\"/>
    </mc:Choice>
  </mc:AlternateContent>
  <bookViews>
    <workbookView xWindow="0" yWindow="0" windowWidth="9120" windowHeight="5190"/>
  </bookViews>
  <sheets>
    <sheet name="2DO TRIMESTRE INV. OAI " sheetId="20" r:id="rId1"/>
  </sheets>
  <definedNames>
    <definedName name="_xlnm.Print_Area" localSheetId="0">'2DO TRIMESTRE INV. OAI '!$A$1:$K$95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2" i="20" l="1"/>
  <c r="J57" i="20"/>
  <c r="J55" i="20"/>
  <c r="J61" i="20"/>
  <c r="J72" i="20"/>
  <c r="J71" i="20"/>
  <c r="J70" i="20"/>
  <c r="J69" i="20"/>
  <c r="J68" i="20"/>
  <c r="J80" i="20"/>
  <c r="J79" i="20"/>
  <c r="J67" i="20"/>
  <c r="J66" i="20"/>
  <c r="J65" i="20"/>
  <c r="J64" i="20"/>
  <c r="J63" i="20"/>
  <c r="J60" i="20"/>
  <c r="J59" i="20"/>
  <c r="J58" i="20"/>
  <c r="J56" i="20"/>
  <c r="J54" i="20"/>
  <c r="J42" i="20"/>
  <c r="J41" i="20"/>
  <c r="J53" i="20" l="1"/>
  <c r="J52" i="20"/>
  <c r="J30" i="20"/>
  <c r="J29" i="20"/>
  <c r="J28" i="20"/>
  <c r="K81" i="20"/>
  <c r="I81" i="20"/>
  <c r="K73" i="20"/>
  <c r="I73" i="20"/>
  <c r="J51" i="20"/>
  <c r="K43" i="20"/>
  <c r="I43" i="20"/>
  <c r="K35" i="20"/>
  <c r="I35" i="20"/>
  <c r="J34" i="20"/>
  <c r="J33" i="20"/>
  <c r="J32" i="20"/>
  <c r="J31" i="20"/>
  <c r="J27" i="20"/>
  <c r="J26" i="20"/>
  <c r="J25" i="20"/>
  <c r="J24" i="20"/>
  <c r="J23" i="20"/>
  <c r="J22" i="20"/>
  <c r="J21" i="20"/>
  <c r="J20" i="20"/>
  <c r="J19" i="20"/>
  <c r="J18" i="20"/>
  <c r="J17" i="20"/>
  <c r="J16" i="20"/>
  <c r="J15" i="20"/>
  <c r="J43" i="20" l="1"/>
  <c r="J81" i="20"/>
  <c r="J73" i="20"/>
  <c r="J35" i="20"/>
</calcChain>
</file>

<file path=xl/sharedStrings.xml><?xml version="1.0" encoding="utf-8"?>
<sst xmlns="http://schemas.openxmlformats.org/spreadsheetml/2006/main" count="231" uniqueCount="85">
  <si>
    <t xml:space="preserve"> Art. </t>
  </si>
  <si>
    <t xml:space="preserve">Período de Adquisición </t>
  </si>
  <si>
    <t>Fecha de Registro</t>
  </si>
  <si>
    <t>Descripción del activo o bien</t>
  </si>
  <si>
    <t>Código Institucional</t>
  </si>
  <si>
    <t>Unidad de Medida</t>
  </si>
  <si>
    <t>Costo Unitario en RD$</t>
  </si>
  <si>
    <t>Existencia</t>
  </si>
  <si>
    <t>Valor en RD$</t>
  </si>
  <si>
    <t>Unidad</t>
  </si>
  <si>
    <t xml:space="preserve">ALIMENTOS Y BEBIDAS PARA PERSONAS </t>
  </si>
  <si>
    <t>Resma 500/1</t>
  </si>
  <si>
    <t>Papel Bond 8 1/2 X 11</t>
  </si>
  <si>
    <t>Papel Bond 8 1/2 X 14</t>
  </si>
  <si>
    <t xml:space="preserve">PLASTICOS, PAPELES Y LIMPIEZA </t>
  </si>
  <si>
    <t xml:space="preserve">TECNOLOGIA </t>
  </si>
  <si>
    <t>Dispensador Papel Jumbo</t>
  </si>
  <si>
    <t>Licda. Lidia Padua</t>
  </si>
  <si>
    <t>MATERIALES DE OFICINA</t>
  </si>
  <si>
    <t>Guante de Limpieza</t>
  </si>
  <si>
    <t>Cremora</t>
  </si>
  <si>
    <t>Enc. Administrativa</t>
  </si>
  <si>
    <t>Licda. Kirsys Salcie</t>
  </si>
  <si>
    <t>18/12/2024</t>
  </si>
  <si>
    <t>Paq</t>
  </si>
  <si>
    <t>Platos desechables no. 9</t>
  </si>
  <si>
    <t>Total RD $</t>
  </si>
  <si>
    <t>Toner W2112-206A color Amarillo</t>
  </si>
  <si>
    <t>Toner W2113-206A color Mangeta</t>
  </si>
  <si>
    <t>Enc. Div. Almacen y Suministro</t>
  </si>
  <si>
    <t>Vasos Plasticos Trans7 OZ 50/1</t>
  </si>
  <si>
    <t>Caja 20/1</t>
  </si>
  <si>
    <t>Gl</t>
  </si>
  <si>
    <t>Suaper no. 36</t>
  </si>
  <si>
    <t>Azucar Crema</t>
  </si>
  <si>
    <t>Paquete 5LB</t>
  </si>
  <si>
    <t>Chocolate Embajador</t>
  </si>
  <si>
    <t>Café Molido</t>
  </si>
  <si>
    <t>Galleta de Soda Hatuey</t>
  </si>
  <si>
    <t>Paquete 12/1</t>
  </si>
  <si>
    <t>Galleta Chocolate Oreo</t>
  </si>
  <si>
    <t>Paquete 100/1</t>
  </si>
  <si>
    <t>Mentas de Frutas</t>
  </si>
  <si>
    <t>Menta Halls</t>
  </si>
  <si>
    <t>Menta Bianchi de Chocolate Blanco</t>
  </si>
  <si>
    <t>Té Frio de Limon en Polvo</t>
  </si>
  <si>
    <t>Té de Manzanilla</t>
  </si>
  <si>
    <t xml:space="preserve">                                Dirección General de Pasaportes </t>
  </si>
  <si>
    <t xml:space="preserve">                              División de Almacén y Suministro </t>
  </si>
  <si>
    <t xml:space="preserve">                   Relación de Productos de Almacén y Suministro  </t>
  </si>
  <si>
    <t xml:space="preserve">                          (Expresados en RD$ Pesos Dominicanos)</t>
  </si>
  <si>
    <t>Lanilla</t>
  </si>
  <si>
    <t xml:space="preserve">Platos desechables no. 6 </t>
  </si>
  <si>
    <t>Azucar splenda</t>
  </si>
  <si>
    <t>Galleta Riotz sin queso</t>
  </si>
  <si>
    <t>Té de tilo</t>
  </si>
  <si>
    <t>Té de anis</t>
  </si>
  <si>
    <t>Té verde</t>
  </si>
  <si>
    <t>Unidad 1 lb</t>
  </si>
  <si>
    <t>Caja 60/1</t>
  </si>
  <si>
    <t xml:space="preserve">                                                                                        2DO TRIMESTRE 2026</t>
  </si>
  <si>
    <t>Caja 18/1</t>
  </si>
  <si>
    <t>Té de jengibre con limon</t>
  </si>
  <si>
    <t>Té de menta</t>
  </si>
  <si>
    <t>Té de frutos rojos</t>
  </si>
  <si>
    <t>Ambiertador glade</t>
  </si>
  <si>
    <t>Desinfectante aromatico</t>
  </si>
  <si>
    <t>Jabon liquido p/fregar</t>
  </si>
  <si>
    <t>Suaper no. 32</t>
  </si>
  <si>
    <t>Suaper no. 38</t>
  </si>
  <si>
    <t>Lysol spray</t>
  </si>
  <si>
    <t>Greca de aluminio</t>
  </si>
  <si>
    <t>Termo para café 3lt</t>
  </si>
  <si>
    <t>Brillo esponja</t>
  </si>
  <si>
    <t>Cepillo de inodoro con base</t>
  </si>
  <si>
    <t>Escoba mediana</t>
  </si>
  <si>
    <t>Repuesto ambientador</t>
  </si>
  <si>
    <t>Desodorizante de baño</t>
  </si>
  <si>
    <t>Dispensador jabon liquido</t>
  </si>
  <si>
    <t>Dispensador servilletas c-fold</t>
  </si>
  <si>
    <t>18/06/2026</t>
  </si>
  <si>
    <t>28/04/2026</t>
  </si>
  <si>
    <t>27/05/2026</t>
  </si>
  <si>
    <t>29/04/2026</t>
  </si>
  <si>
    <t>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</si>
</sst>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rgb="FF0070C0"/>
      <name val="Arial"/>
      <family val="2"/>
    </font>
    <font>
      <b/>
      <sz val="8"/>
      <color rgb="FF00B0F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2" borderId="12" xfId="0" applyFont="1" applyFill="1" applyBorder="1"/>
    <xf numFmtId="0" fontId="1" fillId="2" borderId="6" xfId="0" applyFont="1" applyFill="1" applyBorder="1"/>
    <xf numFmtId="0" fontId="1" fillId="3" borderId="5" xfId="0" applyFont="1" applyFill="1" applyBorder="1" applyAlignment="1">
      <alignment horizontal="center"/>
    </xf>
    <xf numFmtId="14" fontId="1" fillId="3" borderId="5" xfId="0" applyNumberFormat="1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4" fontId="1" fillId="3" borderId="5" xfId="0" applyNumberFormat="1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0" fontId="1" fillId="3" borderId="0" xfId="0" applyFont="1" applyFill="1"/>
    <xf numFmtId="0" fontId="1" fillId="3" borderId="5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4" fontId="3" fillId="3" borderId="5" xfId="0" applyNumberFormat="1" applyFont="1" applyFill="1" applyBorder="1" applyAlignment="1">
      <alignment horizontal="right"/>
    </xf>
    <xf numFmtId="0" fontId="2" fillId="3" borderId="0" xfId="0" applyFont="1" applyFill="1"/>
    <xf numFmtId="0" fontId="3" fillId="3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14" fontId="3" fillId="3" borderId="5" xfId="0" applyNumberFormat="1" applyFont="1" applyFill="1" applyBorder="1" applyAlignment="1">
      <alignment horizontal="left"/>
    </xf>
    <xf numFmtId="0" fontId="3" fillId="3" borderId="5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left"/>
    </xf>
    <xf numFmtId="3" fontId="3" fillId="3" borderId="5" xfId="0" applyNumberFormat="1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5" xfId="0" applyFont="1" applyBorder="1" applyAlignment="1">
      <alignment horizontal="center"/>
    </xf>
    <xf numFmtId="4" fontId="3" fillId="3" borderId="0" xfId="0" applyNumberFormat="1" applyFont="1" applyFill="1" applyAlignment="1">
      <alignment horizontal="right"/>
    </xf>
    <xf numFmtId="3" fontId="3" fillId="3" borderId="0" xfId="0" applyNumberFormat="1" applyFont="1" applyFill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3" borderId="4" xfId="0" applyFont="1" applyFill="1" applyBorder="1" applyAlignment="1">
      <alignment horizontal="center"/>
    </xf>
    <xf numFmtId="4" fontId="3" fillId="0" borderId="12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5" fillId="2" borderId="12" xfId="0" applyFont="1" applyFill="1" applyBorder="1"/>
    <xf numFmtId="0" fontId="5" fillId="2" borderId="6" xfId="0" applyFont="1" applyFill="1" applyBorder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57150</xdr:rowOff>
    </xdr:from>
    <xdr:to>
      <xdr:col>5</xdr:col>
      <xdr:colOff>523875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A79D7A1-E72C-44D4-A1E1-9C69A788F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9925" y="57150"/>
          <a:ext cx="104775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89"/>
  <sheetViews>
    <sheetView tabSelected="1" zoomScaleNormal="100" workbookViewId="0">
      <selection activeCell="K100" sqref="K100"/>
    </sheetView>
  </sheetViews>
  <sheetFormatPr defaultColWidth="11.42578125" defaultRowHeight="11.25" x14ac:dyDescent="0.2"/>
  <cols>
    <col min="1" max="1" width="4.85546875" style="3" customWidth="1"/>
    <col min="2" max="2" width="13.5703125" style="3" customWidth="1"/>
    <col min="3" max="3" width="12" style="3" customWidth="1"/>
    <col min="4" max="4" width="11.42578125" style="3"/>
    <col min="5" max="5" width="14.140625" style="3" bestFit="1" customWidth="1"/>
    <col min="6" max="6" width="18" style="3" customWidth="1"/>
    <col min="7" max="7" width="13.7109375" style="3" customWidth="1"/>
    <col min="8" max="8" width="15" style="3" customWidth="1"/>
    <col min="9" max="9" width="11.85546875" style="3" customWidth="1"/>
    <col min="10" max="10" width="13.7109375" style="3" customWidth="1"/>
    <col min="11" max="11" width="11" style="3" customWidth="1"/>
    <col min="12" max="12" width="11.42578125" style="2"/>
    <col min="13" max="16384" width="11.42578125" style="3"/>
  </cols>
  <sheetData>
    <row r="6" spans="1:15" s="1" customFormat="1" x14ac:dyDescent="0.2">
      <c r="D6" s="53" t="s">
        <v>47</v>
      </c>
      <c r="E6" s="53"/>
      <c r="F6" s="53"/>
      <c r="G6" s="53"/>
      <c r="H6" s="53"/>
      <c r="I6" s="53"/>
      <c r="J6" s="54"/>
      <c r="K6" s="54"/>
      <c r="L6" s="54"/>
      <c r="M6" s="54"/>
      <c r="N6" s="54"/>
      <c r="O6" s="54"/>
    </row>
    <row r="7" spans="1:15" s="1" customFormat="1" x14ac:dyDescent="0.2">
      <c r="D7" s="53" t="s">
        <v>48</v>
      </c>
      <c r="E7" s="53"/>
      <c r="F7" s="53"/>
      <c r="G7" s="53"/>
      <c r="H7" s="53"/>
      <c r="I7" s="53"/>
      <c r="J7" s="54"/>
      <c r="K7" s="54"/>
      <c r="L7" s="54"/>
      <c r="M7" s="54"/>
      <c r="N7" s="54"/>
      <c r="O7" s="54"/>
    </row>
    <row r="8" spans="1:15" s="1" customFormat="1" x14ac:dyDescent="0.2">
      <c r="D8" s="53" t="s">
        <v>49</v>
      </c>
      <c r="E8" s="53"/>
      <c r="F8" s="53"/>
      <c r="G8" s="53"/>
      <c r="H8" s="53"/>
      <c r="I8" s="53"/>
      <c r="J8" s="54"/>
      <c r="K8" s="54"/>
      <c r="L8" s="54"/>
      <c r="M8" s="54"/>
      <c r="N8" s="54"/>
      <c r="O8" s="54"/>
    </row>
    <row r="9" spans="1:15" s="1" customFormat="1" x14ac:dyDescent="0.2">
      <c r="D9" s="53" t="s">
        <v>50</v>
      </c>
      <c r="E9" s="53"/>
      <c r="F9" s="53"/>
      <c r="G9" s="53"/>
      <c r="H9" s="53"/>
      <c r="I9" s="53"/>
      <c r="J9" s="54"/>
      <c r="K9" s="54"/>
      <c r="L9" s="54"/>
      <c r="M9" s="54"/>
      <c r="N9" s="54"/>
      <c r="O9" s="54"/>
    </row>
    <row r="10" spans="1:15" s="1" customFormat="1" ht="12" thickBot="1" x14ac:dyDescent="0.25">
      <c r="D10" s="1" t="s">
        <v>60</v>
      </c>
    </row>
    <row r="11" spans="1:15" ht="12.75" customHeight="1" x14ac:dyDescent="0.2">
      <c r="A11" s="62" t="s">
        <v>0</v>
      </c>
      <c r="B11" s="55" t="s">
        <v>1</v>
      </c>
      <c r="C11" s="55" t="s">
        <v>2</v>
      </c>
      <c r="D11" s="64" t="s">
        <v>3</v>
      </c>
      <c r="E11" s="65"/>
      <c r="F11" s="66"/>
      <c r="G11" s="55" t="s">
        <v>4</v>
      </c>
      <c r="H11" s="55" t="s">
        <v>5</v>
      </c>
      <c r="I11" s="70" t="s">
        <v>6</v>
      </c>
      <c r="J11" s="70" t="s">
        <v>8</v>
      </c>
      <c r="K11" s="55" t="s">
        <v>7</v>
      </c>
    </row>
    <row r="12" spans="1:15" x14ac:dyDescent="0.2">
      <c r="A12" s="63"/>
      <c r="B12" s="56"/>
      <c r="C12" s="56"/>
      <c r="D12" s="67"/>
      <c r="E12" s="68"/>
      <c r="F12" s="69"/>
      <c r="G12" s="56"/>
      <c r="H12" s="56"/>
      <c r="I12" s="71"/>
      <c r="J12" s="71"/>
      <c r="K12" s="56"/>
    </row>
    <row r="13" spans="1:15" ht="12" thickBot="1" x14ac:dyDescent="0.25">
      <c r="A13" s="63"/>
      <c r="B13" s="56"/>
      <c r="C13" s="56"/>
      <c r="D13" s="67"/>
      <c r="E13" s="68"/>
      <c r="F13" s="69"/>
      <c r="G13" s="56"/>
      <c r="H13" s="56"/>
      <c r="I13" s="71"/>
      <c r="J13" s="71"/>
      <c r="K13" s="56"/>
    </row>
    <row r="14" spans="1:15" ht="12" thickBot="1" x14ac:dyDescent="0.25">
      <c r="A14" s="4"/>
      <c r="B14" s="5"/>
      <c r="C14" s="57" t="s">
        <v>10</v>
      </c>
      <c r="D14" s="57"/>
      <c r="E14" s="57"/>
      <c r="F14" s="57"/>
      <c r="G14" s="57"/>
      <c r="H14" s="57"/>
      <c r="I14" s="57"/>
      <c r="J14" s="57"/>
      <c r="K14" s="58"/>
    </row>
    <row r="15" spans="1:15" s="15" customFormat="1" ht="12" thickBot="1" x14ac:dyDescent="0.25">
      <c r="A15" s="6">
        <v>1</v>
      </c>
      <c r="B15" s="7" t="s">
        <v>81</v>
      </c>
      <c r="C15" s="7" t="s">
        <v>81</v>
      </c>
      <c r="D15" s="59" t="s">
        <v>34</v>
      </c>
      <c r="E15" s="60"/>
      <c r="F15" s="61"/>
      <c r="G15" s="11">
        <v>2</v>
      </c>
      <c r="H15" s="12" t="s">
        <v>35</v>
      </c>
      <c r="I15" s="13">
        <v>195.69</v>
      </c>
      <c r="J15" s="13">
        <f t="shared" ref="J15:J34" si="0">K15*I15</f>
        <v>11154.33</v>
      </c>
      <c r="K15" s="14">
        <v>57</v>
      </c>
    </row>
    <row r="16" spans="1:15" s="15" customFormat="1" ht="12" thickBot="1" x14ac:dyDescent="0.25">
      <c r="A16" s="6">
        <v>2</v>
      </c>
      <c r="B16" s="7" t="s">
        <v>81</v>
      </c>
      <c r="C16" s="7" t="s">
        <v>81</v>
      </c>
      <c r="D16" s="59" t="s">
        <v>53</v>
      </c>
      <c r="E16" s="60"/>
      <c r="F16" s="61"/>
      <c r="G16" s="11">
        <v>4</v>
      </c>
      <c r="H16" s="12" t="s">
        <v>9</v>
      </c>
      <c r="I16" s="13">
        <v>2.2000000000000002</v>
      </c>
      <c r="J16" s="13">
        <f t="shared" si="0"/>
        <v>4274.6000000000004</v>
      </c>
      <c r="K16" s="14">
        <v>1943</v>
      </c>
    </row>
    <row r="17" spans="1:11" s="15" customFormat="1" ht="12" thickBot="1" x14ac:dyDescent="0.25">
      <c r="A17" s="6">
        <v>3</v>
      </c>
      <c r="B17" s="7" t="s">
        <v>81</v>
      </c>
      <c r="C17" s="7" t="s">
        <v>81</v>
      </c>
      <c r="D17" s="59" t="s">
        <v>36</v>
      </c>
      <c r="E17" s="60"/>
      <c r="F17" s="61"/>
      <c r="G17" s="16">
        <v>7</v>
      </c>
      <c r="H17" s="12" t="s">
        <v>9</v>
      </c>
      <c r="I17" s="13">
        <v>4.8</v>
      </c>
      <c r="J17" s="13">
        <f t="shared" si="0"/>
        <v>628.79999999999995</v>
      </c>
      <c r="K17" s="14">
        <v>131</v>
      </c>
    </row>
    <row r="18" spans="1:11" s="15" customFormat="1" ht="12" thickBot="1" x14ac:dyDescent="0.25">
      <c r="A18" s="6">
        <v>4</v>
      </c>
      <c r="B18" s="7" t="s">
        <v>81</v>
      </c>
      <c r="C18" s="7" t="s">
        <v>81</v>
      </c>
      <c r="D18" s="59" t="s">
        <v>36</v>
      </c>
      <c r="E18" s="60"/>
      <c r="F18" s="61"/>
      <c r="G18" s="16">
        <v>7</v>
      </c>
      <c r="H18" s="12" t="s">
        <v>59</v>
      </c>
      <c r="I18" s="13">
        <v>288</v>
      </c>
      <c r="J18" s="13">
        <f t="shared" si="0"/>
        <v>3456</v>
      </c>
      <c r="K18" s="14">
        <v>12</v>
      </c>
    </row>
    <row r="19" spans="1:11" s="15" customFormat="1" ht="12" thickBot="1" x14ac:dyDescent="0.25">
      <c r="A19" s="6">
        <v>5</v>
      </c>
      <c r="B19" s="7" t="s">
        <v>81</v>
      </c>
      <c r="C19" s="7" t="s">
        <v>81</v>
      </c>
      <c r="D19" s="59" t="s">
        <v>20</v>
      </c>
      <c r="E19" s="60"/>
      <c r="F19" s="61"/>
      <c r="G19" s="16">
        <v>8</v>
      </c>
      <c r="H19" s="16" t="s">
        <v>9</v>
      </c>
      <c r="I19" s="13">
        <v>650</v>
      </c>
      <c r="J19" s="13">
        <f t="shared" si="0"/>
        <v>4550</v>
      </c>
      <c r="K19" s="14">
        <v>7</v>
      </c>
    </row>
    <row r="20" spans="1:11" s="15" customFormat="1" ht="12" thickBot="1" x14ac:dyDescent="0.25">
      <c r="A20" s="6">
        <v>6</v>
      </c>
      <c r="B20" s="7" t="s">
        <v>81</v>
      </c>
      <c r="C20" s="7" t="s">
        <v>81</v>
      </c>
      <c r="D20" s="59" t="s">
        <v>38</v>
      </c>
      <c r="E20" s="60"/>
      <c r="F20" s="61"/>
      <c r="G20" s="16">
        <v>9</v>
      </c>
      <c r="H20" s="16" t="s">
        <v>31</v>
      </c>
      <c r="I20" s="13">
        <v>250</v>
      </c>
      <c r="J20" s="13">
        <f t="shared" si="0"/>
        <v>1250</v>
      </c>
      <c r="K20" s="14">
        <v>5</v>
      </c>
    </row>
    <row r="21" spans="1:11" s="15" customFormat="1" ht="12" thickBot="1" x14ac:dyDescent="0.25">
      <c r="A21" s="6">
        <v>7</v>
      </c>
      <c r="B21" s="7" t="s">
        <v>81</v>
      </c>
      <c r="C21" s="7" t="s">
        <v>81</v>
      </c>
      <c r="D21" s="59" t="s">
        <v>40</v>
      </c>
      <c r="E21" s="60"/>
      <c r="F21" s="61"/>
      <c r="G21" s="17">
        <v>1770</v>
      </c>
      <c r="H21" s="16" t="s">
        <v>39</v>
      </c>
      <c r="I21" s="13">
        <v>250</v>
      </c>
      <c r="J21" s="13">
        <f t="shared" si="0"/>
        <v>6000</v>
      </c>
      <c r="K21" s="14">
        <v>24</v>
      </c>
    </row>
    <row r="22" spans="1:11" s="15" customFormat="1" ht="12" thickBot="1" x14ac:dyDescent="0.25">
      <c r="A22" s="6">
        <v>8</v>
      </c>
      <c r="B22" s="7" t="s">
        <v>81</v>
      </c>
      <c r="C22" s="7" t="s">
        <v>81</v>
      </c>
      <c r="D22" s="59" t="s">
        <v>54</v>
      </c>
      <c r="E22" s="60"/>
      <c r="F22" s="61"/>
      <c r="G22" s="17">
        <v>2131</v>
      </c>
      <c r="H22" s="16" t="s">
        <v>61</v>
      </c>
      <c r="I22" s="13">
        <v>1300</v>
      </c>
      <c r="J22" s="13">
        <f t="shared" si="0"/>
        <v>31200</v>
      </c>
      <c r="K22" s="14">
        <v>24</v>
      </c>
    </row>
    <row r="23" spans="1:11" s="15" customFormat="1" ht="12" thickBot="1" x14ac:dyDescent="0.25">
      <c r="A23" s="6">
        <v>9</v>
      </c>
      <c r="B23" s="7" t="s">
        <v>81</v>
      </c>
      <c r="C23" s="7" t="s">
        <v>81</v>
      </c>
      <c r="D23" s="59" t="s">
        <v>42</v>
      </c>
      <c r="E23" s="60"/>
      <c r="F23" s="61"/>
      <c r="G23" s="16">
        <v>1867</v>
      </c>
      <c r="H23" s="16" t="s">
        <v>41</v>
      </c>
      <c r="I23" s="13">
        <v>205.32</v>
      </c>
      <c r="J23" s="13">
        <f t="shared" si="0"/>
        <v>8623.44</v>
      </c>
      <c r="K23" s="14">
        <v>42</v>
      </c>
    </row>
    <row r="24" spans="1:11" s="15" customFormat="1" ht="12" thickBot="1" x14ac:dyDescent="0.25">
      <c r="A24" s="6">
        <v>10</v>
      </c>
      <c r="B24" s="7" t="s">
        <v>81</v>
      </c>
      <c r="C24" s="7" t="s">
        <v>81</v>
      </c>
      <c r="D24" s="59" t="s">
        <v>43</v>
      </c>
      <c r="E24" s="60"/>
      <c r="F24" s="61"/>
      <c r="G24" s="16">
        <v>14</v>
      </c>
      <c r="H24" s="16" t="s">
        <v>41</v>
      </c>
      <c r="I24" s="13">
        <v>255</v>
      </c>
      <c r="J24" s="13">
        <f t="shared" si="0"/>
        <v>11475</v>
      </c>
      <c r="K24" s="14">
        <v>45</v>
      </c>
    </row>
    <row r="25" spans="1:11" s="15" customFormat="1" ht="12" thickBot="1" x14ac:dyDescent="0.25">
      <c r="A25" s="6">
        <v>11</v>
      </c>
      <c r="B25" s="7" t="s">
        <v>81</v>
      </c>
      <c r="C25" s="7" t="s">
        <v>81</v>
      </c>
      <c r="D25" s="59" t="s">
        <v>44</v>
      </c>
      <c r="E25" s="60"/>
      <c r="F25" s="61"/>
      <c r="G25" s="16">
        <v>13</v>
      </c>
      <c r="H25" s="16" t="s">
        <v>41</v>
      </c>
      <c r="I25" s="13">
        <v>200</v>
      </c>
      <c r="J25" s="13">
        <f t="shared" si="0"/>
        <v>3400</v>
      </c>
      <c r="K25" s="14">
        <v>17</v>
      </c>
    </row>
    <row r="26" spans="1:11" s="15" customFormat="1" ht="12" thickBot="1" x14ac:dyDescent="0.25">
      <c r="A26" s="6">
        <v>12</v>
      </c>
      <c r="B26" s="7" t="s">
        <v>81</v>
      </c>
      <c r="C26" s="7" t="s">
        <v>81</v>
      </c>
      <c r="D26" s="59" t="s">
        <v>45</v>
      </c>
      <c r="E26" s="60"/>
      <c r="F26" s="61"/>
      <c r="G26" s="16">
        <v>17</v>
      </c>
      <c r="H26" s="16" t="s">
        <v>9</v>
      </c>
      <c r="I26" s="13">
        <v>800</v>
      </c>
      <c r="J26" s="13">
        <f t="shared" si="0"/>
        <v>66400</v>
      </c>
      <c r="K26" s="14">
        <v>83</v>
      </c>
    </row>
    <row r="27" spans="1:11" s="15" customFormat="1" ht="12" thickBot="1" x14ac:dyDescent="0.25">
      <c r="A27" s="6">
        <v>13</v>
      </c>
      <c r="B27" s="7" t="s">
        <v>81</v>
      </c>
      <c r="C27" s="7" t="s">
        <v>81</v>
      </c>
      <c r="D27" s="59" t="s">
        <v>46</v>
      </c>
      <c r="E27" s="60"/>
      <c r="F27" s="61"/>
      <c r="G27" s="16">
        <v>18</v>
      </c>
      <c r="H27" s="16" t="s">
        <v>31</v>
      </c>
      <c r="I27" s="13">
        <v>250</v>
      </c>
      <c r="J27" s="13">
        <f t="shared" si="0"/>
        <v>4250</v>
      </c>
      <c r="K27" s="14">
        <v>17</v>
      </c>
    </row>
    <row r="28" spans="1:11" s="15" customFormat="1" ht="12" thickBot="1" x14ac:dyDescent="0.25">
      <c r="A28" s="6">
        <v>14</v>
      </c>
      <c r="B28" s="7" t="s">
        <v>81</v>
      </c>
      <c r="C28" s="7" t="s">
        <v>81</v>
      </c>
      <c r="D28" s="59" t="s">
        <v>62</v>
      </c>
      <c r="E28" s="60"/>
      <c r="F28" s="61"/>
      <c r="G28" s="16">
        <v>1074</v>
      </c>
      <c r="H28" s="16" t="s">
        <v>31</v>
      </c>
      <c r="I28" s="13">
        <v>250</v>
      </c>
      <c r="J28" s="13">
        <f t="shared" ref="J28" si="1">K28*I28</f>
        <v>2250</v>
      </c>
      <c r="K28" s="14">
        <v>9</v>
      </c>
    </row>
    <row r="29" spans="1:11" s="15" customFormat="1" ht="12" thickBot="1" x14ac:dyDescent="0.25">
      <c r="A29" s="6">
        <v>15</v>
      </c>
      <c r="B29" s="7" t="s">
        <v>81</v>
      </c>
      <c r="C29" s="7" t="s">
        <v>81</v>
      </c>
      <c r="D29" s="59" t="s">
        <v>63</v>
      </c>
      <c r="E29" s="60"/>
      <c r="F29" s="61"/>
      <c r="G29" s="16">
        <v>913</v>
      </c>
      <c r="H29" s="16" t="s">
        <v>31</v>
      </c>
      <c r="I29" s="13">
        <v>315</v>
      </c>
      <c r="J29" s="13">
        <f t="shared" ref="J29" si="2">K29*I29</f>
        <v>5040</v>
      </c>
      <c r="K29" s="14">
        <v>16</v>
      </c>
    </row>
    <row r="30" spans="1:11" s="15" customFormat="1" ht="12" thickBot="1" x14ac:dyDescent="0.25">
      <c r="A30" s="6">
        <v>16</v>
      </c>
      <c r="B30" s="7" t="s">
        <v>81</v>
      </c>
      <c r="C30" s="7" t="s">
        <v>81</v>
      </c>
      <c r="D30" s="59" t="s">
        <v>64</v>
      </c>
      <c r="E30" s="60"/>
      <c r="F30" s="61"/>
      <c r="G30" s="16">
        <v>15</v>
      </c>
      <c r="H30" s="16" t="s">
        <v>31</v>
      </c>
      <c r="I30" s="13">
        <v>250</v>
      </c>
      <c r="J30" s="13">
        <f t="shared" ref="J30" si="3">K30*I30</f>
        <v>9000</v>
      </c>
      <c r="K30" s="14">
        <v>36</v>
      </c>
    </row>
    <row r="31" spans="1:11" s="15" customFormat="1" ht="12" thickBot="1" x14ac:dyDescent="0.25">
      <c r="A31" s="6">
        <v>17</v>
      </c>
      <c r="B31" s="7" t="s">
        <v>81</v>
      </c>
      <c r="C31" s="7" t="s">
        <v>81</v>
      </c>
      <c r="D31" s="59" t="s">
        <v>55</v>
      </c>
      <c r="E31" s="60"/>
      <c r="F31" s="61"/>
      <c r="G31" s="16">
        <v>910</v>
      </c>
      <c r="H31" s="16" t="s">
        <v>31</v>
      </c>
      <c r="I31" s="13">
        <v>258.7</v>
      </c>
      <c r="J31" s="13">
        <f t="shared" si="0"/>
        <v>1293.5</v>
      </c>
      <c r="K31" s="14">
        <v>5</v>
      </c>
    </row>
    <row r="32" spans="1:11" s="15" customFormat="1" ht="12" thickBot="1" x14ac:dyDescent="0.25">
      <c r="A32" s="6">
        <v>18</v>
      </c>
      <c r="B32" s="7" t="s">
        <v>81</v>
      </c>
      <c r="C32" s="7" t="s">
        <v>81</v>
      </c>
      <c r="D32" s="59" t="s">
        <v>56</v>
      </c>
      <c r="E32" s="60"/>
      <c r="F32" s="61"/>
      <c r="G32" s="16">
        <v>2155</v>
      </c>
      <c r="H32" s="16" t="s">
        <v>31</v>
      </c>
      <c r="I32" s="13">
        <v>258.7</v>
      </c>
      <c r="J32" s="13">
        <f t="shared" si="0"/>
        <v>4139.2</v>
      </c>
      <c r="K32" s="14">
        <v>16</v>
      </c>
    </row>
    <row r="33" spans="1:12" s="15" customFormat="1" ht="12" thickBot="1" x14ac:dyDescent="0.25">
      <c r="A33" s="6">
        <v>19</v>
      </c>
      <c r="B33" s="7" t="s">
        <v>81</v>
      </c>
      <c r="C33" s="7" t="s">
        <v>81</v>
      </c>
      <c r="D33" s="59" t="s">
        <v>57</v>
      </c>
      <c r="E33" s="60"/>
      <c r="F33" s="61"/>
      <c r="G33" s="16">
        <v>21</v>
      </c>
      <c r="H33" s="16" t="s">
        <v>31</v>
      </c>
      <c r="I33" s="13">
        <v>375</v>
      </c>
      <c r="J33" s="13">
        <f t="shared" si="0"/>
        <v>12750</v>
      </c>
      <c r="K33" s="14">
        <v>34</v>
      </c>
    </row>
    <row r="34" spans="1:12" s="25" customFormat="1" ht="12" thickBot="1" x14ac:dyDescent="0.25">
      <c r="A34" s="18">
        <v>20</v>
      </c>
      <c r="B34" s="19" t="s">
        <v>23</v>
      </c>
      <c r="C34" s="19" t="s">
        <v>23</v>
      </c>
      <c r="D34" s="72" t="s">
        <v>37</v>
      </c>
      <c r="E34" s="73"/>
      <c r="F34" s="74"/>
      <c r="G34" s="19">
        <v>5</v>
      </c>
      <c r="H34" s="19" t="s">
        <v>58</v>
      </c>
      <c r="I34" s="23">
        <v>243</v>
      </c>
      <c r="J34" s="23">
        <f t="shared" si="0"/>
        <v>590490</v>
      </c>
      <c r="K34" s="14">
        <v>2430</v>
      </c>
      <c r="L34" s="24"/>
    </row>
    <row r="35" spans="1:12" s="26" customFormat="1" ht="12" thickBot="1" x14ac:dyDescent="0.25">
      <c r="C35" s="75"/>
      <c r="D35" s="75"/>
      <c r="E35" s="75"/>
      <c r="F35" s="75"/>
      <c r="G35" s="75"/>
      <c r="H35" s="27" t="s">
        <v>26</v>
      </c>
      <c r="I35" s="28">
        <f>SUM(I15:I34)</f>
        <v>6601.41</v>
      </c>
      <c r="J35" s="28">
        <f>SUM(J15:J34)</f>
        <v>781624.87</v>
      </c>
      <c r="K35" s="29">
        <f>SUM(K15:K34)</f>
        <v>4953</v>
      </c>
      <c r="L35" s="2"/>
    </row>
    <row r="36" spans="1:12" s="26" customFormat="1" ht="12" thickBot="1" x14ac:dyDescent="0.25">
      <c r="A36" s="27"/>
      <c r="B36" s="27"/>
      <c r="C36" s="27"/>
      <c r="D36" s="27"/>
      <c r="E36" s="27"/>
      <c r="F36" s="27"/>
      <c r="G36" s="27"/>
      <c r="H36" s="27"/>
      <c r="I36" s="30"/>
      <c r="J36" s="30"/>
      <c r="K36" s="31"/>
      <c r="L36" s="2"/>
    </row>
    <row r="37" spans="1:12" x14ac:dyDescent="0.2">
      <c r="A37" s="62" t="s">
        <v>0</v>
      </c>
      <c r="B37" s="55" t="s">
        <v>1</v>
      </c>
      <c r="C37" s="55" t="s">
        <v>2</v>
      </c>
      <c r="D37" s="64" t="s">
        <v>3</v>
      </c>
      <c r="E37" s="65"/>
      <c r="F37" s="66"/>
      <c r="G37" s="55" t="s">
        <v>4</v>
      </c>
      <c r="H37" s="55" t="s">
        <v>5</v>
      </c>
      <c r="I37" s="70" t="s">
        <v>6</v>
      </c>
      <c r="J37" s="70" t="s">
        <v>8</v>
      </c>
      <c r="K37" s="55" t="s">
        <v>7</v>
      </c>
    </row>
    <row r="38" spans="1:12" x14ac:dyDescent="0.2">
      <c r="A38" s="63"/>
      <c r="B38" s="56"/>
      <c r="C38" s="56"/>
      <c r="D38" s="67"/>
      <c r="E38" s="68"/>
      <c r="F38" s="69"/>
      <c r="G38" s="56"/>
      <c r="H38" s="56"/>
      <c r="I38" s="71"/>
      <c r="J38" s="71"/>
      <c r="K38" s="56"/>
    </row>
    <row r="39" spans="1:12" ht="8.25" customHeight="1" thickBot="1" x14ac:dyDescent="0.25">
      <c r="A39" s="63"/>
      <c r="B39" s="56"/>
      <c r="C39" s="56"/>
      <c r="D39" s="67"/>
      <c r="E39" s="68"/>
      <c r="F39" s="69"/>
      <c r="G39" s="56"/>
      <c r="H39" s="56"/>
      <c r="I39" s="71"/>
      <c r="J39" s="71"/>
      <c r="K39" s="56"/>
    </row>
    <row r="40" spans="1:12" ht="12" thickBot="1" x14ac:dyDescent="0.25">
      <c r="A40" s="4"/>
      <c r="B40" s="5"/>
      <c r="C40" s="57" t="s">
        <v>18</v>
      </c>
      <c r="D40" s="57"/>
      <c r="E40" s="57"/>
      <c r="F40" s="57"/>
      <c r="G40" s="57"/>
      <c r="H40" s="57"/>
      <c r="I40" s="57"/>
      <c r="J40" s="57"/>
      <c r="K40" s="58"/>
    </row>
    <row r="41" spans="1:12" s="25" customFormat="1" ht="12" thickBot="1" x14ac:dyDescent="0.25">
      <c r="A41" s="18">
        <v>21</v>
      </c>
      <c r="B41" s="19" t="s">
        <v>80</v>
      </c>
      <c r="C41" s="19" t="s">
        <v>80</v>
      </c>
      <c r="D41" s="72" t="s">
        <v>12</v>
      </c>
      <c r="E41" s="73"/>
      <c r="F41" s="74"/>
      <c r="G41" s="19">
        <v>22</v>
      </c>
      <c r="H41" s="19" t="s">
        <v>11</v>
      </c>
      <c r="I41" s="23">
        <v>285</v>
      </c>
      <c r="J41" s="23">
        <f t="shared" ref="J41:J42" si="4">K41*I41</f>
        <v>271605</v>
      </c>
      <c r="K41" s="33">
        <v>953</v>
      </c>
    </row>
    <row r="42" spans="1:12" s="25" customFormat="1" ht="12" thickBot="1" x14ac:dyDescent="0.25">
      <c r="A42" s="18">
        <v>22</v>
      </c>
      <c r="B42" s="19" t="s">
        <v>80</v>
      </c>
      <c r="C42" s="19" t="s">
        <v>80</v>
      </c>
      <c r="D42" s="72" t="s">
        <v>13</v>
      </c>
      <c r="E42" s="73"/>
      <c r="F42" s="74"/>
      <c r="G42" s="19">
        <v>24</v>
      </c>
      <c r="H42" s="19" t="s">
        <v>11</v>
      </c>
      <c r="I42" s="23">
        <v>350.4</v>
      </c>
      <c r="J42" s="23">
        <f t="shared" si="4"/>
        <v>11913.599999999999</v>
      </c>
      <c r="K42" s="33">
        <v>34</v>
      </c>
    </row>
    <row r="43" spans="1:12" s="15" customFormat="1" ht="12" thickBot="1" x14ac:dyDescent="0.25">
      <c r="A43" s="36"/>
      <c r="B43" s="36"/>
      <c r="C43" s="36"/>
      <c r="D43" s="76"/>
      <c r="E43" s="76"/>
      <c r="F43" s="76"/>
      <c r="G43" s="38"/>
      <c r="H43" s="18" t="s">
        <v>26</v>
      </c>
      <c r="I43" s="23">
        <f>SUM(I41:I42)</f>
        <v>635.4</v>
      </c>
      <c r="J43" s="23">
        <f>SUM(J41:J42)</f>
        <v>283518.59999999998</v>
      </c>
      <c r="K43" s="35">
        <f>SUM(K41:K42)</f>
        <v>987</v>
      </c>
      <c r="L43" s="24"/>
    </row>
    <row r="44" spans="1:12" s="15" customFormat="1" x14ac:dyDescent="0.2">
      <c r="A44" s="36"/>
      <c r="B44" s="36"/>
      <c r="C44" s="36"/>
      <c r="D44" s="37"/>
      <c r="E44" s="37"/>
      <c r="F44" s="37"/>
      <c r="G44" s="38"/>
      <c r="H44" s="27"/>
      <c r="I44" s="39"/>
      <c r="J44" s="39"/>
      <c r="K44" s="40"/>
      <c r="L44" s="24"/>
    </row>
    <row r="45" spans="1:12" s="15" customFormat="1" x14ac:dyDescent="0.2">
      <c r="A45" s="36"/>
      <c r="B45" s="36"/>
      <c r="C45" s="36"/>
      <c r="D45" s="37"/>
      <c r="E45" s="37"/>
      <c r="F45" s="37"/>
      <c r="G45" s="38"/>
      <c r="H45" s="27"/>
      <c r="I45" s="42"/>
      <c r="J45" s="42"/>
      <c r="K45" s="43"/>
      <c r="L45" s="24"/>
    </row>
    <row r="46" spans="1:12" s="2" customFormat="1" ht="12" thickBot="1" x14ac:dyDescent="0.25">
      <c r="A46" s="27"/>
      <c r="B46" s="27"/>
      <c r="C46" s="27"/>
      <c r="D46" s="44"/>
      <c r="E46" s="44"/>
      <c r="F46" s="44"/>
      <c r="G46" s="45"/>
      <c r="H46" s="44"/>
      <c r="I46" s="39"/>
      <c r="J46" s="39"/>
      <c r="K46" s="40"/>
    </row>
    <row r="47" spans="1:12" x14ac:dyDescent="0.2">
      <c r="A47" s="62" t="s">
        <v>0</v>
      </c>
      <c r="B47" s="55" t="s">
        <v>1</v>
      </c>
      <c r="C47" s="55" t="s">
        <v>2</v>
      </c>
      <c r="D47" s="64" t="s">
        <v>3</v>
      </c>
      <c r="E47" s="65"/>
      <c r="F47" s="66"/>
      <c r="G47" s="55" t="s">
        <v>4</v>
      </c>
      <c r="H47" s="55" t="s">
        <v>5</v>
      </c>
      <c r="I47" s="70" t="s">
        <v>6</v>
      </c>
      <c r="J47" s="70" t="s">
        <v>8</v>
      </c>
      <c r="K47" s="55" t="s">
        <v>7</v>
      </c>
    </row>
    <row r="48" spans="1:12" x14ac:dyDescent="0.2">
      <c r="A48" s="63"/>
      <c r="B48" s="56"/>
      <c r="C48" s="56"/>
      <c r="D48" s="67"/>
      <c r="E48" s="68"/>
      <c r="F48" s="69"/>
      <c r="G48" s="56"/>
      <c r="H48" s="56"/>
      <c r="I48" s="71"/>
      <c r="J48" s="71"/>
      <c r="K48" s="56"/>
    </row>
    <row r="49" spans="1:11" ht="12" thickBot="1" x14ac:dyDescent="0.25">
      <c r="A49" s="63"/>
      <c r="B49" s="56"/>
      <c r="C49" s="56"/>
      <c r="D49" s="67"/>
      <c r="E49" s="68"/>
      <c r="F49" s="69"/>
      <c r="G49" s="56"/>
      <c r="H49" s="56"/>
      <c r="I49" s="71"/>
      <c r="J49" s="71"/>
      <c r="K49" s="56"/>
    </row>
    <row r="50" spans="1:11" ht="12" thickBot="1" x14ac:dyDescent="0.25">
      <c r="A50" s="4"/>
      <c r="B50" s="5"/>
      <c r="C50" s="57" t="s">
        <v>14</v>
      </c>
      <c r="D50" s="57"/>
      <c r="E50" s="57"/>
      <c r="F50" s="57"/>
      <c r="G50" s="57"/>
      <c r="H50" s="57"/>
      <c r="I50" s="57"/>
      <c r="J50" s="57"/>
      <c r="K50" s="58"/>
    </row>
    <row r="51" spans="1:11" s="25" customFormat="1" ht="12" thickBot="1" x14ac:dyDescent="0.25">
      <c r="A51" s="18">
        <v>135</v>
      </c>
      <c r="B51" s="19" t="s">
        <v>80</v>
      </c>
      <c r="C51" s="19" t="s">
        <v>80</v>
      </c>
      <c r="D51" s="72" t="s">
        <v>65</v>
      </c>
      <c r="E51" s="73"/>
      <c r="F51" s="74"/>
      <c r="G51" s="19">
        <v>392</v>
      </c>
      <c r="H51" s="19" t="s">
        <v>9</v>
      </c>
      <c r="I51" s="23">
        <v>250</v>
      </c>
      <c r="J51" s="23">
        <f t="shared" ref="J51" si="5">K51*I51</f>
        <v>73750</v>
      </c>
      <c r="K51" s="33">
        <v>295</v>
      </c>
    </row>
    <row r="52" spans="1:11" s="25" customFormat="1" ht="12" thickBot="1" x14ac:dyDescent="0.25">
      <c r="A52" s="18">
        <v>136</v>
      </c>
      <c r="B52" s="19" t="s">
        <v>80</v>
      </c>
      <c r="C52" s="19" t="s">
        <v>80</v>
      </c>
      <c r="D52" s="72" t="s">
        <v>66</v>
      </c>
      <c r="E52" s="73"/>
      <c r="F52" s="74"/>
      <c r="G52" s="19">
        <v>176</v>
      </c>
      <c r="H52" s="19" t="s">
        <v>9</v>
      </c>
      <c r="I52" s="23">
        <v>148</v>
      </c>
      <c r="J52" s="23">
        <f t="shared" ref="J52:J72" si="6">K52*I52</f>
        <v>32708</v>
      </c>
      <c r="K52" s="33">
        <v>221</v>
      </c>
    </row>
    <row r="53" spans="1:11" s="25" customFormat="1" ht="12" thickBot="1" x14ac:dyDescent="0.25">
      <c r="A53" s="18">
        <v>137</v>
      </c>
      <c r="B53" s="19" t="s">
        <v>80</v>
      </c>
      <c r="C53" s="19" t="s">
        <v>80</v>
      </c>
      <c r="D53" s="72" t="s">
        <v>77</v>
      </c>
      <c r="E53" s="73"/>
      <c r="F53" s="74"/>
      <c r="G53" s="19">
        <v>2841</v>
      </c>
      <c r="H53" s="19" t="s">
        <v>9</v>
      </c>
      <c r="I53" s="23">
        <v>300</v>
      </c>
      <c r="J53" s="23">
        <f t="shared" ref="J53:J65" si="7">K53*I53</f>
        <v>4500</v>
      </c>
      <c r="K53" s="33">
        <v>15</v>
      </c>
    </row>
    <row r="54" spans="1:11" s="25" customFormat="1" ht="12" thickBot="1" x14ac:dyDescent="0.25">
      <c r="A54" s="18">
        <v>138</v>
      </c>
      <c r="B54" s="19" t="s">
        <v>80</v>
      </c>
      <c r="C54" s="19" t="s">
        <v>80</v>
      </c>
      <c r="D54" s="72" t="s">
        <v>70</v>
      </c>
      <c r="E54" s="73"/>
      <c r="F54" s="74"/>
      <c r="G54" s="19">
        <v>238</v>
      </c>
      <c r="H54" s="19" t="s">
        <v>9</v>
      </c>
      <c r="I54" s="23">
        <v>900</v>
      </c>
      <c r="J54" s="23">
        <f t="shared" si="7"/>
        <v>45000</v>
      </c>
      <c r="K54" s="33">
        <v>50</v>
      </c>
    </row>
    <row r="55" spans="1:11" s="25" customFormat="1" ht="12" thickBot="1" x14ac:dyDescent="0.25">
      <c r="A55" s="18">
        <v>139</v>
      </c>
      <c r="B55" s="19" t="s">
        <v>80</v>
      </c>
      <c r="C55" s="19" t="s">
        <v>80</v>
      </c>
      <c r="D55" s="72" t="s">
        <v>75</v>
      </c>
      <c r="E55" s="73"/>
      <c r="F55" s="74"/>
      <c r="G55" s="19">
        <v>189</v>
      </c>
      <c r="H55" s="19" t="s">
        <v>9</v>
      </c>
      <c r="I55" s="23">
        <v>250</v>
      </c>
      <c r="J55" s="23">
        <f t="shared" si="7"/>
        <v>46250</v>
      </c>
      <c r="K55" s="33">
        <v>185</v>
      </c>
    </row>
    <row r="56" spans="1:11" s="25" customFormat="1" ht="12" thickBot="1" x14ac:dyDescent="0.25">
      <c r="A56" s="18">
        <v>140</v>
      </c>
      <c r="B56" s="19" t="s">
        <v>80</v>
      </c>
      <c r="C56" s="19" t="s">
        <v>80</v>
      </c>
      <c r="D56" s="72" t="s">
        <v>33</v>
      </c>
      <c r="E56" s="73"/>
      <c r="F56" s="74"/>
      <c r="G56" s="19">
        <v>2735</v>
      </c>
      <c r="H56" s="19" t="s">
        <v>9</v>
      </c>
      <c r="I56" s="23">
        <v>275</v>
      </c>
      <c r="J56" s="23">
        <f t="shared" si="7"/>
        <v>37125</v>
      </c>
      <c r="K56" s="33">
        <v>135</v>
      </c>
    </row>
    <row r="57" spans="1:11" s="25" customFormat="1" ht="12" thickBot="1" x14ac:dyDescent="0.25">
      <c r="A57" s="18">
        <v>141</v>
      </c>
      <c r="B57" s="19" t="s">
        <v>80</v>
      </c>
      <c r="C57" s="19" t="s">
        <v>80</v>
      </c>
      <c r="D57" s="72" t="s">
        <v>73</v>
      </c>
      <c r="E57" s="73"/>
      <c r="F57" s="74"/>
      <c r="G57" s="19">
        <v>181</v>
      </c>
      <c r="H57" s="19" t="s">
        <v>9</v>
      </c>
      <c r="I57" s="23">
        <v>75</v>
      </c>
      <c r="J57" s="23">
        <f t="shared" si="7"/>
        <v>7200</v>
      </c>
      <c r="K57" s="33">
        <v>96</v>
      </c>
    </row>
    <row r="58" spans="1:11" s="25" customFormat="1" ht="12" thickBot="1" x14ac:dyDescent="0.25">
      <c r="A58" s="18">
        <v>142</v>
      </c>
      <c r="B58" s="19" t="s">
        <v>80</v>
      </c>
      <c r="C58" s="19" t="s">
        <v>80</v>
      </c>
      <c r="D58" s="72" t="s">
        <v>68</v>
      </c>
      <c r="E58" s="73"/>
      <c r="F58" s="74"/>
      <c r="G58" s="19">
        <v>2129</v>
      </c>
      <c r="H58" s="19" t="s">
        <v>9</v>
      </c>
      <c r="I58" s="23">
        <v>250</v>
      </c>
      <c r="J58" s="23">
        <f t="shared" si="7"/>
        <v>34500</v>
      </c>
      <c r="K58" s="33">
        <v>138</v>
      </c>
    </row>
    <row r="59" spans="1:11" s="25" customFormat="1" ht="12" thickBot="1" x14ac:dyDescent="0.25">
      <c r="A59" s="18">
        <v>143</v>
      </c>
      <c r="B59" s="19" t="s">
        <v>80</v>
      </c>
      <c r="C59" s="19" t="s">
        <v>80</v>
      </c>
      <c r="D59" s="72" t="s">
        <v>69</v>
      </c>
      <c r="E59" s="73"/>
      <c r="F59" s="74"/>
      <c r="G59" s="19">
        <v>200</v>
      </c>
      <c r="H59" s="19" t="s">
        <v>9</v>
      </c>
      <c r="I59" s="23">
        <v>300</v>
      </c>
      <c r="J59" s="23">
        <f t="shared" si="7"/>
        <v>45000</v>
      </c>
      <c r="K59" s="33">
        <v>150</v>
      </c>
    </row>
    <row r="60" spans="1:11" s="25" customFormat="1" ht="12" thickBot="1" x14ac:dyDescent="0.25">
      <c r="A60" s="18">
        <v>144</v>
      </c>
      <c r="B60" s="19" t="s">
        <v>80</v>
      </c>
      <c r="C60" s="19" t="s">
        <v>80</v>
      </c>
      <c r="D60" s="72" t="s">
        <v>67</v>
      </c>
      <c r="E60" s="73"/>
      <c r="F60" s="74"/>
      <c r="G60" s="19">
        <v>170</v>
      </c>
      <c r="H60" s="19" t="s">
        <v>32</v>
      </c>
      <c r="I60" s="23">
        <v>275</v>
      </c>
      <c r="J60" s="23">
        <f t="shared" si="7"/>
        <v>27500</v>
      </c>
      <c r="K60" s="33">
        <v>100</v>
      </c>
    </row>
    <row r="61" spans="1:11" s="25" customFormat="1" ht="12" thickBot="1" x14ac:dyDescent="0.25">
      <c r="A61" s="18">
        <v>145</v>
      </c>
      <c r="B61" s="19" t="s">
        <v>80</v>
      </c>
      <c r="C61" s="19" t="s">
        <v>80</v>
      </c>
      <c r="D61" s="20" t="s">
        <v>74</v>
      </c>
      <c r="E61" s="21"/>
      <c r="F61" s="22"/>
      <c r="G61" s="19">
        <v>183</v>
      </c>
      <c r="H61" s="19" t="s">
        <v>9</v>
      </c>
      <c r="I61" s="23">
        <v>175</v>
      </c>
      <c r="J61" s="23">
        <f t="shared" si="7"/>
        <v>12075</v>
      </c>
      <c r="K61" s="33">
        <v>69</v>
      </c>
    </row>
    <row r="62" spans="1:11" s="25" customFormat="1" ht="12" thickBot="1" x14ac:dyDescent="0.25">
      <c r="A62" s="18">
        <v>146</v>
      </c>
      <c r="B62" s="19" t="s">
        <v>80</v>
      </c>
      <c r="C62" s="19" t="s">
        <v>80</v>
      </c>
      <c r="D62" s="72" t="s">
        <v>71</v>
      </c>
      <c r="E62" s="73"/>
      <c r="F62" s="74"/>
      <c r="G62" s="19">
        <v>2553</v>
      </c>
      <c r="H62" s="19" t="s">
        <v>9</v>
      </c>
      <c r="I62" s="23">
        <v>700</v>
      </c>
      <c r="J62" s="23">
        <f t="shared" si="7"/>
        <v>6300</v>
      </c>
      <c r="K62" s="33">
        <v>9</v>
      </c>
    </row>
    <row r="63" spans="1:11" s="25" customFormat="1" ht="12" thickBot="1" x14ac:dyDescent="0.25">
      <c r="A63" s="18">
        <v>147</v>
      </c>
      <c r="B63" s="19" t="s">
        <v>80</v>
      </c>
      <c r="C63" s="19" t="s">
        <v>80</v>
      </c>
      <c r="D63" s="72" t="s">
        <v>51</v>
      </c>
      <c r="E63" s="73"/>
      <c r="F63" s="74"/>
      <c r="G63" s="19">
        <v>201</v>
      </c>
      <c r="H63" s="19" t="s">
        <v>9</v>
      </c>
      <c r="I63" s="23">
        <v>90</v>
      </c>
      <c r="J63" s="23">
        <f t="shared" si="7"/>
        <v>19710</v>
      </c>
      <c r="K63" s="33">
        <v>219</v>
      </c>
    </row>
    <row r="64" spans="1:11" s="25" customFormat="1" ht="12" thickBot="1" x14ac:dyDescent="0.25">
      <c r="A64" s="18">
        <v>148</v>
      </c>
      <c r="B64" s="19" t="s">
        <v>80</v>
      </c>
      <c r="C64" s="19" t="s">
        <v>80</v>
      </c>
      <c r="D64" s="72" t="s">
        <v>19</v>
      </c>
      <c r="E64" s="73"/>
      <c r="F64" s="74"/>
      <c r="G64" s="19">
        <v>179</v>
      </c>
      <c r="H64" s="19" t="s">
        <v>9</v>
      </c>
      <c r="I64" s="23">
        <v>175</v>
      </c>
      <c r="J64" s="23">
        <f t="shared" si="7"/>
        <v>26250</v>
      </c>
      <c r="K64" s="33">
        <v>150</v>
      </c>
    </row>
    <row r="65" spans="1:11" s="25" customFormat="1" ht="12" thickBot="1" x14ac:dyDescent="0.25">
      <c r="A65" s="18">
        <v>149</v>
      </c>
      <c r="B65" s="32">
        <v>46185</v>
      </c>
      <c r="C65" s="32">
        <v>46185</v>
      </c>
      <c r="D65" s="20" t="s">
        <v>30</v>
      </c>
      <c r="E65" s="21"/>
      <c r="F65" s="22"/>
      <c r="G65" s="19">
        <v>160</v>
      </c>
      <c r="H65" s="34" t="s">
        <v>24</v>
      </c>
      <c r="I65" s="23">
        <v>100</v>
      </c>
      <c r="J65" s="23">
        <f t="shared" si="7"/>
        <v>136100</v>
      </c>
      <c r="K65" s="33">
        <v>1361</v>
      </c>
    </row>
    <row r="66" spans="1:11" s="25" customFormat="1" ht="12" thickBot="1" x14ac:dyDescent="0.25">
      <c r="A66" s="18">
        <v>150</v>
      </c>
      <c r="B66" s="32">
        <v>46185</v>
      </c>
      <c r="C66" s="32">
        <v>46185</v>
      </c>
      <c r="D66" s="20" t="s">
        <v>52</v>
      </c>
      <c r="E66" s="21"/>
      <c r="F66" s="22"/>
      <c r="G66" s="19">
        <v>2418</v>
      </c>
      <c r="H66" s="34" t="s">
        <v>24</v>
      </c>
      <c r="I66" s="23">
        <v>85</v>
      </c>
      <c r="J66" s="23">
        <f t="shared" si="6"/>
        <v>9265</v>
      </c>
      <c r="K66" s="33">
        <v>109</v>
      </c>
    </row>
    <row r="67" spans="1:11" s="25" customFormat="1" ht="12" thickBot="1" x14ac:dyDescent="0.25">
      <c r="A67" s="18">
        <v>151</v>
      </c>
      <c r="B67" s="32">
        <v>46185</v>
      </c>
      <c r="C67" s="32">
        <v>46185</v>
      </c>
      <c r="D67" s="20" t="s">
        <v>25</v>
      </c>
      <c r="E67" s="21"/>
      <c r="F67" s="22"/>
      <c r="G67" s="19">
        <v>1083</v>
      </c>
      <c r="H67" s="34" t="s">
        <v>24</v>
      </c>
      <c r="I67" s="23">
        <v>115</v>
      </c>
      <c r="J67" s="23">
        <f t="shared" si="6"/>
        <v>15525</v>
      </c>
      <c r="K67" s="33">
        <v>135</v>
      </c>
    </row>
    <row r="68" spans="1:11" s="25" customFormat="1" ht="12" thickBot="1" x14ac:dyDescent="0.25">
      <c r="A68" s="18">
        <v>152</v>
      </c>
      <c r="B68" s="32" t="s">
        <v>83</v>
      </c>
      <c r="C68" s="32" t="s">
        <v>83</v>
      </c>
      <c r="D68" s="72" t="s">
        <v>72</v>
      </c>
      <c r="E68" s="73"/>
      <c r="F68" s="74"/>
      <c r="G68" s="19">
        <v>1194</v>
      </c>
      <c r="H68" s="19" t="s">
        <v>9</v>
      </c>
      <c r="I68" s="23">
        <v>4089</v>
      </c>
      <c r="J68" s="23">
        <f t="shared" si="6"/>
        <v>4089</v>
      </c>
      <c r="K68" s="33">
        <v>1</v>
      </c>
    </row>
    <row r="69" spans="1:11" s="25" customFormat="1" ht="12" thickBot="1" x14ac:dyDescent="0.25">
      <c r="A69" s="18">
        <v>153</v>
      </c>
      <c r="B69" s="32" t="s">
        <v>84</v>
      </c>
      <c r="C69" s="32" t="s">
        <v>84</v>
      </c>
      <c r="D69" s="72" t="s">
        <v>78</v>
      </c>
      <c r="E69" s="73"/>
      <c r="F69" s="74"/>
      <c r="G69" s="19">
        <v>2073</v>
      </c>
      <c r="H69" s="19" t="s">
        <v>9</v>
      </c>
      <c r="I69" s="23">
        <v>1455</v>
      </c>
      <c r="J69" s="23">
        <f t="shared" si="6"/>
        <v>88755</v>
      </c>
      <c r="K69" s="33">
        <v>61</v>
      </c>
    </row>
    <row r="70" spans="1:11" s="25" customFormat="1" ht="12" thickBot="1" x14ac:dyDescent="0.25">
      <c r="A70" s="18">
        <v>154</v>
      </c>
      <c r="B70" s="32" t="s">
        <v>84</v>
      </c>
      <c r="C70" s="32" t="s">
        <v>84</v>
      </c>
      <c r="D70" s="72" t="s">
        <v>79</v>
      </c>
      <c r="E70" s="73"/>
      <c r="F70" s="74"/>
      <c r="G70" s="19">
        <v>2842</v>
      </c>
      <c r="H70" s="19" t="s">
        <v>9</v>
      </c>
      <c r="I70" s="23">
        <v>1000</v>
      </c>
      <c r="J70" s="23">
        <f t="shared" si="6"/>
        <v>80000</v>
      </c>
      <c r="K70" s="33">
        <v>80</v>
      </c>
    </row>
    <row r="71" spans="1:11" s="25" customFormat="1" ht="12" thickBot="1" x14ac:dyDescent="0.25">
      <c r="A71" s="46">
        <v>155</v>
      </c>
      <c r="B71" s="32" t="s">
        <v>84</v>
      </c>
      <c r="C71" s="32" t="s">
        <v>84</v>
      </c>
      <c r="D71" s="72" t="s">
        <v>16</v>
      </c>
      <c r="E71" s="73"/>
      <c r="F71" s="74"/>
      <c r="G71" s="19">
        <v>1613</v>
      </c>
      <c r="H71" s="19" t="s">
        <v>9</v>
      </c>
      <c r="I71" s="23">
        <v>1350</v>
      </c>
      <c r="J71" s="23">
        <f t="shared" si="6"/>
        <v>342900</v>
      </c>
      <c r="K71" s="33">
        <v>254</v>
      </c>
    </row>
    <row r="72" spans="1:11" s="25" customFormat="1" ht="12" thickBot="1" x14ac:dyDescent="0.25">
      <c r="A72" s="18">
        <v>156</v>
      </c>
      <c r="B72" s="32" t="s">
        <v>84</v>
      </c>
      <c r="C72" s="32" t="s">
        <v>84</v>
      </c>
      <c r="D72" s="72" t="s">
        <v>76</v>
      </c>
      <c r="E72" s="73"/>
      <c r="F72" s="74"/>
      <c r="G72" s="19">
        <v>220</v>
      </c>
      <c r="H72" s="19" t="s">
        <v>9</v>
      </c>
      <c r="I72" s="23">
        <v>750</v>
      </c>
      <c r="J72" s="23">
        <f t="shared" si="6"/>
        <v>64500</v>
      </c>
      <c r="K72" s="33">
        <v>86</v>
      </c>
    </row>
    <row r="73" spans="1:11" s="2" customFormat="1" ht="12" thickBot="1" x14ac:dyDescent="0.25">
      <c r="A73" s="27"/>
      <c r="B73" s="27"/>
      <c r="C73" s="27"/>
      <c r="D73" s="44"/>
      <c r="E73" s="44"/>
      <c r="F73" s="44"/>
      <c r="G73" s="45"/>
      <c r="H73" s="41" t="s">
        <v>26</v>
      </c>
      <c r="I73" s="47">
        <f>SUM(I51:I72)</f>
        <v>13107</v>
      </c>
      <c r="J73" s="28">
        <f>SUM(J51:J72)</f>
        <v>1159002</v>
      </c>
      <c r="K73" s="48">
        <f>SUM(K51:K72)</f>
        <v>3919</v>
      </c>
    </row>
    <row r="74" spans="1:11" s="2" customFormat="1" ht="12" thickBot="1" x14ac:dyDescent="0.25">
      <c r="A74" s="27"/>
      <c r="B74" s="27"/>
      <c r="C74" s="27"/>
      <c r="D74" s="44"/>
      <c r="E74" s="44"/>
      <c r="F74" s="44"/>
      <c r="G74" s="45"/>
      <c r="H74" s="27"/>
      <c r="I74" s="39"/>
      <c r="J74" s="39"/>
      <c r="K74" s="45"/>
    </row>
    <row r="75" spans="1:11" ht="12.75" customHeight="1" x14ac:dyDescent="0.2">
      <c r="A75" s="62" t="s">
        <v>0</v>
      </c>
      <c r="B75" s="55" t="s">
        <v>1</v>
      </c>
      <c r="C75" s="55" t="s">
        <v>2</v>
      </c>
      <c r="D75" s="64" t="s">
        <v>3</v>
      </c>
      <c r="E75" s="65"/>
      <c r="F75" s="66"/>
      <c r="G75" s="55" t="s">
        <v>4</v>
      </c>
      <c r="H75" s="55" t="s">
        <v>5</v>
      </c>
      <c r="I75" s="70" t="s">
        <v>6</v>
      </c>
      <c r="J75" s="70" t="s">
        <v>8</v>
      </c>
      <c r="K75" s="55" t="s">
        <v>7</v>
      </c>
    </row>
    <row r="76" spans="1:11" x14ac:dyDescent="0.2">
      <c r="A76" s="63"/>
      <c r="B76" s="56"/>
      <c r="C76" s="56"/>
      <c r="D76" s="67"/>
      <c r="E76" s="68"/>
      <c r="F76" s="69"/>
      <c r="G76" s="56"/>
      <c r="H76" s="56"/>
      <c r="I76" s="71"/>
      <c r="J76" s="71"/>
      <c r="K76" s="56"/>
    </row>
    <row r="77" spans="1:11" ht="12" thickBot="1" x14ac:dyDescent="0.25">
      <c r="A77" s="63"/>
      <c r="B77" s="56"/>
      <c r="C77" s="56"/>
      <c r="D77" s="67"/>
      <c r="E77" s="68"/>
      <c r="F77" s="69"/>
      <c r="G77" s="56"/>
      <c r="H77" s="56"/>
      <c r="I77" s="71"/>
      <c r="J77" s="71"/>
      <c r="K77" s="56"/>
    </row>
    <row r="78" spans="1:11" ht="12" thickBot="1" x14ac:dyDescent="0.25">
      <c r="A78" s="50"/>
      <c r="B78" s="51"/>
      <c r="C78" s="57" t="s">
        <v>15</v>
      </c>
      <c r="D78" s="57"/>
      <c r="E78" s="57"/>
      <c r="F78" s="57"/>
      <c r="G78" s="57"/>
      <c r="H78" s="57"/>
      <c r="I78" s="57"/>
      <c r="J78" s="57"/>
      <c r="K78" s="58"/>
    </row>
    <row r="79" spans="1:11" s="15" customFormat="1" ht="12" thickBot="1" x14ac:dyDescent="0.25">
      <c r="A79" s="6">
        <v>305</v>
      </c>
      <c r="B79" s="7" t="s">
        <v>82</v>
      </c>
      <c r="C79" s="7" t="s">
        <v>82</v>
      </c>
      <c r="D79" s="8" t="s">
        <v>27</v>
      </c>
      <c r="E79" s="9"/>
      <c r="F79" s="10"/>
      <c r="G79" s="16">
        <v>2075</v>
      </c>
      <c r="H79" s="16" t="s">
        <v>9</v>
      </c>
      <c r="I79" s="13">
        <v>6781.36</v>
      </c>
      <c r="J79" s="13">
        <f t="shared" ref="J79:J80" si="8">K79*I79</f>
        <v>237347.59999999998</v>
      </c>
      <c r="K79" s="14">
        <v>35</v>
      </c>
    </row>
    <row r="80" spans="1:11" s="15" customFormat="1" ht="12" thickBot="1" x14ac:dyDescent="0.25">
      <c r="A80" s="6">
        <v>306</v>
      </c>
      <c r="B80" s="7" t="s">
        <v>82</v>
      </c>
      <c r="C80" s="7" t="s">
        <v>82</v>
      </c>
      <c r="D80" s="8" t="s">
        <v>28</v>
      </c>
      <c r="E80" s="9"/>
      <c r="F80" s="10"/>
      <c r="G80" s="16">
        <v>2052</v>
      </c>
      <c r="H80" s="16" t="s">
        <v>9</v>
      </c>
      <c r="I80" s="13">
        <v>6781.36</v>
      </c>
      <c r="J80" s="13">
        <f t="shared" si="8"/>
        <v>230566.24</v>
      </c>
      <c r="K80" s="14">
        <v>34</v>
      </c>
    </row>
    <row r="81" spans="1:11" s="2" customFormat="1" ht="12" thickBot="1" x14ac:dyDescent="0.25">
      <c r="A81" s="27"/>
      <c r="B81" s="27"/>
      <c r="C81" s="27"/>
      <c r="D81" s="44"/>
      <c r="E81" s="44"/>
      <c r="F81" s="44"/>
      <c r="G81" s="45"/>
      <c r="H81" s="27" t="s">
        <v>26</v>
      </c>
      <c r="I81" s="28">
        <f>SUM(I79:I80)</f>
        <v>13562.72</v>
      </c>
      <c r="J81" s="28">
        <f>SUM(J79:J80)</f>
        <v>467913.83999999997</v>
      </c>
      <c r="K81" s="49">
        <f>SUM(K79:K80)</f>
        <v>69</v>
      </c>
    </row>
    <row r="82" spans="1:11" s="2" customFormat="1" x14ac:dyDescent="0.2">
      <c r="A82" s="27"/>
      <c r="B82" s="27"/>
      <c r="C82" s="27"/>
      <c r="D82" s="27"/>
      <c r="E82" s="27"/>
      <c r="F82" s="27"/>
      <c r="G82" s="27"/>
      <c r="H82" s="27"/>
      <c r="I82" s="39"/>
      <c r="J82" s="39"/>
      <c r="K82" s="45"/>
    </row>
    <row r="83" spans="1:11" s="2" customFormat="1" x14ac:dyDescent="0.2">
      <c r="A83" s="1"/>
      <c r="B83" s="1"/>
      <c r="C83" s="1"/>
      <c r="D83" s="44"/>
      <c r="E83" s="44"/>
      <c r="F83" s="44"/>
      <c r="G83" s="45"/>
      <c r="H83" s="27"/>
      <c r="I83" s="39"/>
      <c r="J83" s="39"/>
      <c r="K83" s="45"/>
    </row>
    <row r="84" spans="1:11" s="2" customFormat="1" x14ac:dyDescent="0.2">
      <c r="A84" s="1"/>
      <c r="B84" s="1"/>
      <c r="C84" s="1"/>
      <c r="D84" s="44"/>
      <c r="E84" s="44"/>
      <c r="F84" s="44"/>
      <c r="G84" s="45"/>
      <c r="H84" s="27"/>
      <c r="I84" s="39"/>
      <c r="J84" s="39"/>
      <c r="K84" s="45"/>
    </row>
    <row r="85" spans="1:11" s="2" customFormat="1" x14ac:dyDescent="0.2">
      <c r="A85" s="1"/>
      <c r="B85" s="1"/>
      <c r="C85" s="1"/>
      <c r="D85" s="44"/>
      <c r="E85" s="44"/>
      <c r="F85" s="44"/>
      <c r="G85" s="45"/>
      <c r="H85" s="27"/>
      <c r="I85" s="39"/>
      <c r="J85" s="39"/>
      <c r="K85" s="45"/>
    </row>
    <row r="86" spans="1:11" s="2" customFormat="1" x14ac:dyDescent="0.2">
      <c r="A86" s="1"/>
      <c r="B86" s="1"/>
      <c r="C86" s="1"/>
      <c r="D86" s="44"/>
      <c r="E86" s="44"/>
      <c r="F86" s="44"/>
      <c r="G86" s="45"/>
      <c r="H86" s="44"/>
      <c r="I86" s="39"/>
      <c r="J86" s="39"/>
      <c r="K86" s="45"/>
    </row>
    <row r="87" spans="1:11" x14ac:dyDescent="0.2">
      <c r="E87" s="52"/>
    </row>
    <row r="88" spans="1:11" x14ac:dyDescent="0.2">
      <c r="A88" s="3" t="s">
        <v>17</v>
      </c>
      <c r="G88" s="3" t="s">
        <v>22</v>
      </c>
    </row>
    <row r="89" spans="1:11" x14ac:dyDescent="0.2">
      <c r="A89" s="3" t="s">
        <v>29</v>
      </c>
      <c r="G89" s="3" t="s">
        <v>21</v>
      </c>
    </row>
  </sheetData>
  <mergeCells count="90">
    <mergeCell ref="K75:K77"/>
    <mergeCell ref="C78:K78"/>
    <mergeCell ref="A75:A77"/>
    <mergeCell ref="B75:B77"/>
    <mergeCell ref="C75:C77"/>
    <mergeCell ref="D75:F77"/>
    <mergeCell ref="G75:G77"/>
    <mergeCell ref="H75:H77"/>
    <mergeCell ref="I75:I77"/>
    <mergeCell ref="D71:F71"/>
    <mergeCell ref="D72:F72"/>
    <mergeCell ref="D55:F55"/>
    <mergeCell ref="D57:F57"/>
    <mergeCell ref="J75:J77"/>
    <mergeCell ref="D63:F63"/>
    <mergeCell ref="D64:F64"/>
    <mergeCell ref="D68:F68"/>
    <mergeCell ref="D69:F69"/>
    <mergeCell ref="D70:F70"/>
    <mergeCell ref="C50:K50"/>
    <mergeCell ref="D51:F51"/>
    <mergeCell ref="D52:F52"/>
    <mergeCell ref="D62:F62"/>
    <mergeCell ref="D53:F53"/>
    <mergeCell ref="D54:F54"/>
    <mergeCell ref="D56:F56"/>
    <mergeCell ref="D58:F58"/>
    <mergeCell ref="D59:F59"/>
    <mergeCell ref="D60:F60"/>
    <mergeCell ref="G47:G49"/>
    <mergeCell ref="H47:H49"/>
    <mergeCell ref="I47:I49"/>
    <mergeCell ref="J47:J49"/>
    <mergeCell ref="K47:K49"/>
    <mergeCell ref="D41:F41"/>
    <mergeCell ref="D42:F42"/>
    <mergeCell ref="D43:F43"/>
    <mergeCell ref="A47:A49"/>
    <mergeCell ref="B47:B49"/>
    <mergeCell ref="C47:C49"/>
    <mergeCell ref="D47:F49"/>
    <mergeCell ref="H37:H39"/>
    <mergeCell ref="I37:I39"/>
    <mergeCell ref="J37:J39"/>
    <mergeCell ref="K37:K39"/>
    <mergeCell ref="C40:K40"/>
    <mergeCell ref="D34:F34"/>
    <mergeCell ref="C35:G35"/>
    <mergeCell ref="A37:A39"/>
    <mergeCell ref="B37:B39"/>
    <mergeCell ref="C37:C39"/>
    <mergeCell ref="D37:F39"/>
    <mergeCell ref="G37:G39"/>
    <mergeCell ref="D24:F24"/>
    <mergeCell ref="D28:F28"/>
    <mergeCell ref="D29:F29"/>
    <mergeCell ref="D30:F30"/>
    <mergeCell ref="D33:F33"/>
    <mergeCell ref="D25:F25"/>
    <mergeCell ref="D26:F26"/>
    <mergeCell ref="D27:F27"/>
    <mergeCell ref="D31:F31"/>
    <mergeCell ref="D32:F32"/>
    <mergeCell ref="D19:F19"/>
    <mergeCell ref="D20:F20"/>
    <mergeCell ref="D21:F21"/>
    <mergeCell ref="D22:F22"/>
    <mergeCell ref="D23:F23"/>
    <mergeCell ref="D18:F18"/>
    <mergeCell ref="D9:I9"/>
    <mergeCell ref="J9:O9"/>
    <mergeCell ref="A11:A13"/>
    <mergeCell ref="B11:B13"/>
    <mergeCell ref="C11:C13"/>
    <mergeCell ref="D11:F13"/>
    <mergeCell ref="G11:G13"/>
    <mergeCell ref="H11:H13"/>
    <mergeCell ref="I11:I13"/>
    <mergeCell ref="J11:J13"/>
    <mergeCell ref="K11:K13"/>
    <mergeCell ref="C14:K14"/>
    <mergeCell ref="D15:F15"/>
    <mergeCell ref="D16:F16"/>
    <mergeCell ref="D17:F17"/>
    <mergeCell ref="D6:I6"/>
    <mergeCell ref="J6:O6"/>
    <mergeCell ref="D7:I7"/>
    <mergeCell ref="J7:O7"/>
    <mergeCell ref="D8:I8"/>
    <mergeCell ref="J8:O8"/>
  </mergeCells>
  <conditionalFormatting sqref="D15:D16 D17:F18 D19 D20:F22 D23:D25 D26:F34">
    <cfRule type="expression" priority="2">
      <formula>ISTEXT(D15)&gt;10</formula>
    </cfRule>
  </conditionalFormatting>
  <conditionalFormatting sqref="D15:D16">
    <cfRule type="colorScale" priority="3">
      <colorScale>
        <cfvo type="min"/>
        <cfvo type="max"/>
        <color rgb="FFFF7128"/>
        <color rgb="FFFFEF9C"/>
      </colorScale>
    </cfRule>
  </conditionalFormatting>
  <conditionalFormatting sqref="D23:D25 D19 D20:F22 D17:F18 D26:F33">
    <cfRule type="colorScale" priority="4">
      <colorScale>
        <cfvo type="min"/>
        <cfvo type="max"/>
        <color rgb="FFFF7128"/>
        <color rgb="FFFFEF9C"/>
      </colorScale>
    </cfRule>
  </conditionalFormatting>
  <conditionalFormatting sqref="D34:F34">
    <cfRule type="colorScale" priority="1">
      <colorScale>
        <cfvo type="min"/>
        <cfvo type="max"/>
        <color rgb="FFFF7128"/>
        <color rgb="FFFFEF9C"/>
      </colorScale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2DO TRIMESTRE INV. OAI </vt:lpstr>
      <vt:lpstr>'2DO TRIMESTRE INV. OAI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Aneuri ap. Pena</dc:creator>
  <cp:lastModifiedBy>Amos ap. Perez</cp:lastModifiedBy>
  <cp:lastPrinted>2026-07-10T13:47:27Z</cp:lastPrinted>
  <dcterms:created xsi:type="dcterms:W3CDTF">2021-05-25T16:11:50Z</dcterms:created>
  <dcterms:modified xsi:type="dcterms:W3CDTF">2026-07-10T13:48:48Z</dcterms:modified>
</cp:coreProperties>
</file>