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30"/>
  </bookViews>
  <sheets>
    <sheet name="Hoja1" sheetId="1" r:id="rId1"/>
  </sheets>
  <externalReferences>
    <externalReference r:id="rId2"/>
  </externalReferences>
  <definedNames>
    <definedName name="_xlnm.Print_Area" localSheetId="0">Hoja1!$A$1:$J$40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<sst xmlns="http://schemas.openxmlformats.org/spreadsheetml/2006/main" count="68" uniqueCount="67">
  <si>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Informe de Evaluación Trimestral de las Metas Físicas-Financieras</t>
  </si>
  <si>
    <t>Código</t>
  </si>
  <si>
    <t>Documento Relacionado</t>
  </si>
  <si>
    <t>Fecha Versión</t>
  </si>
  <si>
    <t>Versión</t>
  </si>
  <si>
    <t>I -Información Instituciónal</t>
  </si>
  <si>
    <t>I.I - Completar los datos requeridos sobre la institución</t>
  </si>
  <si>
    <t>Capítulo</t>
  </si>
  <si>
    <t>0204 - MINISTERIO DE RELACIONES EXTERIORES</t>
  </si>
  <si>
    <t>Subcapítulo</t>
  </si>
  <si>
    <t>01 - MINISTERIO DE RELACIONES EXTERIORES</t>
  </si>
  <si>
    <t>Unidad Ejecutora</t>
  </si>
  <si>
    <t>0002 - DIRECCION GENERAL DE PASAPORTES</t>
  </si>
  <si>
    <t>Misión</t>
  </si>
  <si>
    <t>Desarrollar una Política de Relaciones Exteriores activa que vincule la agenda nacional de desarrollo con el contexto internacional, en beneficio de los intereses de la República Dominicana.</t>
  </si>
  <si>
    <t>Visión</t>
  </si>
  <si>
    <t>El MIREX es una institución abierta, eficiente y transparente, impulsora de la integración de la República Dominicana en la región y el mundo, ejerciendo un liderazgo constructivo y responsable, en favor del desarrollo nacional.</t>
  </si>
  <si>
    <t>II. Contribución a la Estrategia Nacional de Desarrollo</t>
  </si>
  <si>
    <t>Eje estratégico:</t>
  </si>
  <si>
    <t>Desarrollo Institucional</t>
  </si>
  <si>
    <t>Objetivo general:</t>
  </si>
  <si>
    <t>Objetivo(s) específico(s):</t>
  </si>
  <si>
    <t>1.4.2</t>
  </si>
  <si>
    <t>III. Información del Programa</t>
  </si>
  <si>
    <t>Nombre:</t>
  </si>
  <si>
    <t>12 - Expedición, renovación y control de pasaportes</t>
  </si>
  <si>
    <t>Descripción:</t>
  </si>
  <si>
    <t>Consiste en proveer al ciudadano dominicano/a de un pasaporte como documento de viaje, que cumpla con los criterios de calidad internacional por sus altos niveles de legitimidad y seguridad, ofreciendo un servicio confiable, transparente, eficiente y oportuno.</t>
  </si>
  <si>
    <r>
      <rPr>
        <b/>
        <sz val="11"/>
        <color rgb="FF000000"/>
        <rFont val="Aptos Narrow"/>
        <charset val="134"/>
        <scheme val="minor"/>
      </rPr>
      <t>Beneficiarios:</t>
    </r>
    <r>
      <rPr>
        <sz val="12"/>
        <color rgb="FF000000"/>
        <rFont val="Century Gothic"/>
        <charset val="134"/>
      </rPr>
      <t xml:space="preserve"> </t>
    </r>
  </si>
  <si>
    <t>Poblacion Nacional</t>
  </si>
  <si>
    <t>Resultado Asociado:</t>
  </si>
  <si>
    <t>Aumentar la expedición del documento de viaje a los ciudadanos dominicanos a nivel mundial de un 781,037 en el 2024 en un 28% para 1,000,000 al 2026 plurianual.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</si>
  <si>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</si>
  <si>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</si>
  <si>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</si>
  <si>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</si>
  <si>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</si>
  <si>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</si>
  <si>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</si>
  <si>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</t>
  </si>
  <si>
    <t>Programación Trimestral</t>
  </si>
  <si>
    <t>Ejecución Trimestral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</si>
  <si>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</si>
  <si>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</si>
  <si>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</si>
  <si>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</si>
  <si>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</si>
  <si>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</si>
  <si>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</si>
  <si>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</si>
  <si>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</si>
  <si>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</si>
  <si>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</si>
  <si>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5908 - Ciudadanos dominicanos reciben pasaportes emitidos.</t>
  </si>
  <si>
    <t>Porcentaje de pasaportes emitidos y renovados.</t>
  </si>
  <si>
    <t>V. Análisis de los Logros y Desviaciones</t>
  </si>
  <si>
    <t>V.I - Información de Logros y Desviaciones por Producto</t>
  </si>
  <si>
    <t xml:space="preserve">Producto: </t>
  </si>
  <si>
    <t>Ciudadanos Dominicanos reciben Pasaportes Emitidos.</t>
  </si>
  <si>
    <t xml:space="preserve">Descripción del producto: </t>
  </si>
  <si>
    <t>Logros alcanzados:</t>
  </si>
  <si>
    <t>Apertura de nuevas edificaciones para ofrecer mayor comodidad a los usuarios.</t>
  </si>
  <si>
    <t>Causas y justificación del desvío:</t>
  </si>
  <si>
    <t>Como resultado de la reestructuración desarrollada en distintas oficinas provinciales, en el marco de la expansión de los servicios de pasaporte electrónico y la optimización de los procesos de renovación, se produjo una reducción temporal en el volumen de emisiones de pasaportes respecto a las proyecciones establecidas. Esta situación incidió directamente en la ejecución financiera, generando una desviación entre los resultados obtenidos.</t>
  </si>
  <si>
    <r>
      <rPr>
        <b/>
        <sz val="12"/>
        <color theme="0"/>
        <rFont val="Aptos Narrow"/>
        <charset val="134"/>
        <scheme val="minor"/>
      </rPr>
      <t xml:space="preserve">VI. </t>
    </r>
    <r>
      <rPr>
        <b/>
        <sz val="11"/>
        <color theme="0"/>
        <rFont val="Century Gothic"/>
        <charset val="134"/>
      </rPr>
      <t>Oportunidades de Mejora</t>
    </r>
  </si>
  <si>
    <t xml:space="preserve">VI. I - De acuerdo a los eventos presentados durante la ejecución del producto, ¿qué aspecto puede mejorarse? </t>
  </si>
  <si>
    <t>1. Optimización en la gestión.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Implementación de mecanismos de seguimiento.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Mejor control sobre el cumplimiento.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</si>
</sst>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dd/mm/yyyy;@"/>
    <numFmt numFmtId="178" formatCode="#,##0.00_ ;\-#,##0.00\ "/>
  </numFmts>
  <fonts count="49">
    <font>
      <sz val="11"/>
      <color theme="1"/>
      <name val="Aptos Narrow"/>
      <charset val="134"/>
      <scheme val="minor"/>
    </font>
    <font>
      <sz val="11"/>
      <name val="Calibri"/>
      <charset val="134"/>
    </font>
    <font>
      <b/>
      <sz val="16"/>
      <color rgb="FF000000"/>
      <name val="Aptos Narrow"/>
      <charset val="134"/>
      <scheme val="minor"/>
    </font>
    <font>
      <b/>
      <sz val="12"/>
      <color rgb="FF000000"/>
      <name val="Aptos Narrow"/>
      <charset val="134"/>
      <scheme val="minor"/>
    </font>
    <font>
      <b/>
      <sz val="9"/>
      <color rgb="FF000000"/>
      <name val="Aptos Narrow"/>
      <charset val="134"/>
      <scheme val="minor"/>
    </font>
    <font>
      <sz val="9"/>
      <color rgb="FF000000"/>
      <name val="Aptos Narrow"/>
      <charset val="134"/>
      <scheme val="minor"/>
    </font>
    <font>
      <b/>
      <sz val="12"/>
      <color theme="0"/>
      <name val="Aptos Narrow"/>
      <charset val="134"/>
      <scheme val="minor"/>
    </font>
    <font>
      <b/>
      <sz val="12"/>
      <color theme="1"/>
      <name val="Aptos Narrow"/>
      <charset val="134"/>
      <scheme val="minor"/>
    </font>
    <font>
      <b/>
      <sz val="11"/>
      <color rgb="FF000000"/>
      <name val="Aptos Narrow"/>
      <charset val="134"/>
      <scheme val="minor"/>
    </font>
    <font>
      <sz val="9.5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sz val="10"/>
      <color theme="1"/>
      <name val="Aptos Narrow"/>
      <charset val="134"/>
      <scheme val="minor"/>
    </font>
    <font>
      <sz val="9.5"/>
      <name val="Aptos Narrow"/>
      <charset val="134"/>
      <scheme val="minor"/>
    </font>
    <font>
      <b/>
      <sz val="11"/>
      <name val="Calibri"/>
      <charset val="134"/>
    </font>
    <font>
      <sz val="9"/>
      <name val="Calibri"/>
      <charset val="134"/>
    </font>
    <font>
      <sz val="9"/>
      <color theme="1"/>
      <name val="Calibri"/>
      <charset val="134"/>
    </font>
    <font>
      <b/>
      <sz val="11"/>
      <color rgb="FF000000"/>
      <name val="Calibri"/>
      <charset val="134"/>
    </font>
    <font>
      <b/>
      <sz val="10"/>
      <color rgb="FF000000"/>
      <name val="Calibri"/>
      <charset val="134"/>
    </font>
    <font>
      <b/>
      <sz val="10"/>
      <name val="Calibri"/>
      <charset val="134"/>
    </font>
    <font>
      <sz val="7.5"/>
      <color theme="1"/>
      <name val="Calibri"/>
      <charset val="134"/>
    </font>
    <font>
      <sz val="7.5"/>
      <name val="Calibri"/>
      <charset val="134"/>
    </font>
    <font>
      <sz val="7"/>
      <color rgb="FF4D4D4D"/>
      <name val="Calibri"/>
      <charset val="134"/>
    </font>
    <font>
      <sz val="10"/>
      <name val="Aptos Narrow"/>
      <charset val="134"/>
      <scheme val="minor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name val="Calibri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11"/>
      <color theme="0"/>
      <name val="Century Gothic"/>
      <charset val="134"/>
    </font>
    <font>
      <sz val="12"/>
      <color rgb="FF000000"/>
      <name val="Century Gothic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149998474074526"/>
        <bgColor rgb="FFF5F5F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FFFFFF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theme="0" tint="-0.349986266670736"/>
      </left>
      <right style="thin">
        <color auto="1"/>
      </right>
      <top style="thin">
        <color theme="0" tint="-0.349986266670736"/>
      </top>
      <bottom style="thin">
        <color theme="0" tint="-0.349986266670736"/>
      </bottom>
      <diagonal/>
    </border>
    <border>
      <left/>
      <right style="thin">
        <color theme="0" tint="-0.349986266670736"/>
      </right>
      <top/>
      <bottom/>
      <diagonal/>
    </border>
    <border>
      <left style="thin">
        <color theme="0" tint="-0.349986266670736"/>
      </left>
      <right style="thin">
        <color theme="0" tint="-0.349986266670736"/>
      </right>
      <top/>
      <bottom/>
      <diagonal/>
    </border>
    <border>
      <left style="thin">
        <color theme="0" tint="-0.349986266670736"/>
      </left>
      <right/>
      <top/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2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6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9" borderId="3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8" applyNumberFormat="0" applyFill="0" applyAlignment="0" applyProtection="0">
      <alignment vertical="center"/>
    </xf>
    <xf numFmtId="0" fontId="34" fillId="0" borderId="38" applyNumberFormat="0" applyFill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0" borderId="40" applyNumberFormat="0" applyAlignment="0" applyProtection="0">
      <alignment vertical="center"/>
    </xf>
    <xf numFmtId="0" fontId="37" fillId="11" borderId="41" applyNumberFormat="0" applyAlignment="0" applyProtection="0">
      <alignment vertical="center"/>
    </xf>
    <xf numFmtId="0" fontId="38" fillId="11" borderId="40" applyNumberFormat="0" applyAlignment="0" applyProtection="0">
      <alignment vertical="center"/>
    </xf>
    <xf numFmtId="0" fontId="39" fillId="12" borderId="42" applyNumberFormat="0" applyAlignment="0" applyProtection="0">
      <alignment vertical="center"/>
    </xf>
    <xf numFmtId="0" fontId="40" fillId="0" borderId="43" applyNumberFormat="0" applyFill="0" applyAlignment="0" applyProtection="0">
      <alignment vertical="center"/>
    </xf>
    <xf numFmtId="0" fontId="41" fillId="0" borderId="44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</cellStyleXfs>
  <cellXfs count="90">
    <xf numFmtId="0" fontId="0" fillId="0" borderId="0" xfId="0"/>
    <xf numFmtId="0" fontId="1" fillId="0" borderId="0" xfId="0" applyFont="1" applyProtection="1">
      <protection locked="0"/>
    </xf>
    <xf numFmtId="43" fontId="0" fillId="0" borderId="0" xfId="1" applyFont="1"/>
    <xf numFmtId="0" fontId="2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2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77" fontId="5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8" xfId="0" applyFill="1" applyBorder="1" applyAlignment="1">
      <alignment horizontal="center"/>
    </xf>
    <xf numFmtId="0" fontId="6" fillId="5" borderId="19" xfId="0" applyFont="1" applyFill="1" applyBorder="1" applyAlignment="1">
      <alignment horizontal="left" vertical="center"/>
    </xf>
    <xf numFmtId="0" fontId="7" fillId="6" borderId="19" xfId="0" applyFont="1" applyFill="1" applyBorder="1" applyAlignment="1">
      <alignment horizontal="left" vertical="center"/>
    </xf>
    <xf numFmtId="0" fontId="8" fillId="0" borderId="17" xfId="0" applyFont="1" applyBorder="1" applyAlignment="1">
      <alignment vertical="center"/>
    </xf>
    <xf numFmtId="49" fontId="9" fillId="0" borderId="20" xfId="0" applyNumberFormat="1" applyFont="1" applyBorder="1" applyAlignment="1" applyProtection="1">
      <alignment horizontal="left" vertical="center" wrapText="1"/>
      <protection locked="0"/>
    </xf>
    <xf numFmtId="49" fontId="9" fillId="0" borderId="21" xfId="0" applyNumberFormat="1" applyFont="1" applyBorder="1" applyAlignment="1" applyProtection="1">
      <alignment horizontal="left" vertical="center" wrapText="1"/>
      <protection locked="0"/>
    </xf>
    <xf numFmtId="49" fontId="9" fillId="0" borderId="22" xfId="0" applyNumberFormat="1" applyFont="1" applyBorder="1" applyAlignment="1" applyProtection="1">
      <alignment horizontal="left" vertical="center" wrapText="1"/>
      <protection locked="0"/>
    </xf>
    <xf numFmtId="0" fontId="10" fillId="0" borderId="17" xfId="0" applyFont="1" applyBorder="1"/>
    <xf numFmtId="49" fontId="9" fillId="0" borderId="23" xfId="0" applyNumberFormat="1" applyFont="1" applyBorder="1" applyAlignment="1" applyProtection="1">
      <alignment horizontal="left" vertical="center" wrapText="1"/>
      <protection locked="0"/>
    </xf>
    <xf numFmtId="49" fontId="9" fillId="0" borderId="24" xfId="0" applyNumberFormat="1" applyFont="1" applyBorder="1" applyAlignment="1" applyProtection="1">
      <alignment horizontal="left" vertical="center" wrapText="1"/>
      <protection locked="0"/>
    </xf>
    <xf numFmtId="49" fontId="9" fillId="0" borderId="25" xfId="0" applyNumberFormat="1" applyFont="1" applyBorder="1" applyAlignment="1" applyProtection="1">
      <alignment horizontal="left" vertical="center" wrapText="1"/>
      <protection locked="0"/>
    </xf>
    <xf numFmtId="49" fontId="9" fillId="0" borderId="26" xfId="0" applyNumberFormat="1" applyFont="1" applyBorder="1" applyAlignment="1" applyProtection="1">
      <alignment horizontal="left" vertical="center" wrapText="1"/>
      <protection locked="0"/>
    </xf>
    <xf numFmtId="49" fontId="9" fillId="0" borderId="27" xfId="0" applyNumberFormat="1" applyFont="1" applyBorder="1" applyAlignment="1" applyProtection="1">
      <alignment horizontal="left" vertical="center" wrapText="1"/>
      <protection locked="0"/>
    </xf>
    <xf numFmtId="49" fontId="9" fillId="0" borderId="28" xfId="0" applyNumberFormat="1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>
      <alignment vertical="center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6" fillId="5" borderId="17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11" fillId="7" borderId="23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>
      <alignment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18" xfId="0" applyFont="1" applyBorder="1" applyAlignment="1" applyProtection="1">
      <alignment horizontal="left" vertical="center" wrapText="1"/>
      <protection locked="0"/>
    </xf>
    <xf numFmtId="0" fontId="13" fillId="7" borderId="19" xfId="0" applyFont="1" applyFill="1" applyBorder="1" applyAlignment="1">
      <alignment horizontal="center" vertical="center" wrapText="1" readingOrder="1"/>
    </xf>
    <xf numFmtId="39" fontId="14" fillId="2" borderId="19" xfId="1" applyNumberFormat="1" applyFont="1" applyFill="1" applyBorder="1" applyAlignment="1" applyProtection="1">
      <alignment horizontal="center" vertical="center" wrapText="1" readingOrder="1"/>
      <protection locked="0"/>
    </xf>
    <xf numFmtId="178" fontId="15" fillId="2" borderId="19" xfId="1" applyNumberFormat="1" applyFont="1" applyFill="1" applyBorder="1" applyAlignment="1" applyProtection="1">
      <alignment horizontal="center" vertical="center" wrapText="1" readingOrder="1"/>
      <protection locked="0"/>
    </xf>
    <xf numFmtId="10" fontId="14" fillId="2" borderId="19" xfId="3" applyNumberFormat="1" applyFont="1" applyFill="1" applyBorder="1" applyAlignment="1" applyProtection="1">
      <alignment horizontal="center" vertical="center" wrapText="1" readingOrder="1"/>
    </xf>
    <xf numFmtId="9" fontId="0" fillId="0" borderId="0" xfId="3" applyFont="1"/>
    <xf numFmtId="0" fontId="7" fillId="6" borderId="17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7" fillId="6" borderId="18" xfId="0" applyFont="1" applyFill="1" applyBorder="1" applyAlignment="1">
      <alignment horizontal="left" vertical="center"/>
    </xf>
    <xf numFmtId="0" fontId="0" fillId="0" borderId="17" xfId="0" applyBorder="1"/>
    <xf numFmtId="0" fontId="16" fillId="8" borderId="29" xfId="0" applyFont="1" applyFill="1" applyBorder="1" applyAlignment="1">
      <alignment horizontal="center" vertical="center" wrapText="1" readingOrder="1"/>
    </xf>
    <xf numFmtId="0" fontId="1" fillId="7" borderId="29" xfId="0" applyFont="1" applyFill="1" applyBorder="1" applyAlignment="1">
      <alignment vertical="top" wrapText="1"/>
    </xf>
    <xf numFmtId="0" fontId="1" fillId="7" borderId="30" xfId="0" applyFont="1" applyFill="1" applyBorder="1" applyAlignment="1">
      <alignment vertical="top" wrapText="1"/>
    </xf>
    <xf numFmtId="0" fontId="17" fillId="8" borderId="31" xfId="0" applyFont="1" applyFill="1" applyBorder="1" applyAlignment="1">
      <alignment horizontal="center" vertical="center" wrapText="1" readingOrder="1"/>
    </xf>
    <xf numFmtId="0" fontId="17" fillId="8" borderId="32" xfId="0" applyFont="1" applyFill="1" applyBorder="1" applyAlignment="1">
      <alignment horizontal="center" vertical="center" wrapText="1" readingOrder="1"/>
    </xf>
    <xf numFmtId="0" fontId="18" fillId="8" borderId="32" xfId="0" applyFont="1" applyFill="1" applyBorder="1" applyAlignment="1">
      <alignment horizontal="center" vertical="center" wrapText="1" readingOrder="1"/>
    </xf>
    <xf numFmtId="0" fontId="17" fillId="8" borderId="33" xfId="0" applyFont="1" applyFill="1" applyBorder="1" applyAlignment="1">
      <alignment horizontal="center" vertical="center" wrapText="1" readingOrder="1"/>
    </xf>
    <xf numFmtId="0" fontId="19" fillId="0" borderId="19" xfId="0" applyFont="1" applyBorder="1" applyAlignment="1">
      <alignment horizontal="left" vertical="center" wrapText="1" readingOrder="1"/>
    </xf>
    <xf numFmtId="0" fontId="20" fillId="0" borderId="19" xfId="0" applyFont="1" applyBorder="1" applyAlignment="1">
      <alignment horizontal="center" vertical="top" wrapText="1"/>
    </xf>
    <xf numFmtId="3" fontId="20" fillId="0" borderId="19" xfId="0" applyNumberFormat="1" applyFont="1" applyBorder="1" applyAlignment="1">
      <alignment horizontal="center" vertical="center" wrapText="1"/>
    </xf>
    <xf numFmtId="39" fontId="20" fillId="0" borderId="19" xfId="1" applyNumberFormat="1" applyFont="1" applyFill="1" applyBorder="1" applyAlignment="1" applyProtection="1">
      <alignment horizontal="center" vertical="center" wrapText="1" readingOrder="1"/>
      <protection locked="0"/>
    </xf>
    <xf numFmtId="4" fontId="20" fillId="0" borderId="19" xfId="0" applyNumberFormat="1" applyFont="1" applyBorder="1" applyAlignment="1">
      <alignment horizontal="center" vertical="center" wrapText="1"/>
    </xf>
    <xf numFmtId="3" fontId="19" fillId="0" borderId="19" xfId="0" applyNumberFormat="1" applyFont="1" applyBorder="1" applyAlignment="1">
      <alignment horizontal="center" vertical="center" wrapText="1"/>
    </xf>
    <xf numFmtId="4" fontId="19" fillId="0" borderId="19" xfId="0" applyNumberFormat="1" applyFont="1" applyBorder="1" applyAlignment="1">
      <alignment horizontal="center" vertical="center" wrapText="1"/>
    </xf>
    <xf numFmtId="9" fontId="20" fillId="0" borderId="19" xfId="3" applyFont="1" applyFill="1" applyBorder="1" applyAlignment="1">
      <alignment horizontal="center" vertical="center" wrapText="1"/>
    </xf>
    <xf numFmtId="0" fontId="1" fillId="0" borderId="34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21" fillId="0" borderId="36" xfId="0" applyFont="1" applyBorder="1" applyAlignment="1">
      <alignment horizontal="left" vertical="center" wrapText="1" readingOrder="1"/>
    </xf>
    <xf numFmtId="0" fontId="8" fillId="0" borderId="19" xfId="0" applyFont="1" applyBorder="1" applyAlignment="1" applyProtection="1">
      <alignment vertical="center" wrapText="1"/>
      <protection locked="0"/>
    </xf>
    <xf numFmtId="0" fontId="11" fillId="0" borderId="19" xfId="0" applyFont="1" applyBorder="1" applyAlignment="1" applyProtection="1">
      <alignment horizontal="left" vertical="center" wrapText="1"/>
      <protection locked="0"/>
    </xf>
    <xf numFmtId="0" fontId="22" fillId="0" borderId="19" xfId="0" applyFont="1" applyBorder="1" applyAlignment="1" applyProtection="1">
      <alignment horizontal="left" vertical="center" wrapText="1"/>
      <protection locked="0"/>
    </xf>
    <xf numFmtId="0" fontId="7" fillId="6" borderId="19" xfId="0" applyFont="1" applyFill="1" applyBorder="1" applyAlignment="1">
      <alignment horizontal="left" vertical="center" wrapText="1"/>
    </xf>
    <xf numFmtId="0" fontId="0" fillId="0" borderId="19" xfId="0" applyBorder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vertical="center" wrapText="1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Alignment="1">
      <alignment horizontal="left" vertical="center" wrapText="1"/>
    </xf>
    <xf numFmtId="49" fontId="9" fillId="0" borderId="20" xfId="0" applyNumberFormat="1" applyFont="1" applyBorder="1" applyAlignment="1" applyProtection="1" quotePrefix="1">
      <alignment horizontal="left" vertical="center" wrapText="1"/>
      <protection locked="0"/>
    </xf>
    <xf numFmtId="49" fontId="9" fillId="0" borderId="23" xfId="0" applyNumberFormat="1" applyFont="1" applyBorder="1" applyAlignment="1" applyProtection="1" quotePrefix="1">
      <alignment horizontal="left" vertical="center" wrapText="1"/>
      <protection locked="0"/>
    </xf>
    <xf numFmtId="49" fontId="9" fillId="0" borderId="26" xfId="0" applyNumberFormat="1" applyFont="1" applyBorder="1" applyAlignment="1" applyProtection="1" quotePrefix="1">
      <alignment horizontal="left" vertical="center" wrapText="1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0">
    <dxf>
      <font>
        <name val="Calibri"/>
        <scheme val="none"/>
        <family val="2"/>
        <b val="0"/>
        <i val="0"/>
        <strike val="0"/>
        <u val="none"/>
        <sz val="7"/>
        <color auto="1"/>
      </font>
      <numFmt numFmtId="0" formatCode="General"/>
      <fill>
        <patternFill patternType="none"/>
      </fill>
      <alignment vertical="top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name val="Calibri"/>
        <scheme val="none"/>
        <family val="2"/>
        <b val="0"/>
        <i val="0"/>
        <strike val="0"/>
        <u val="none"/>
        <sz val="7"/>
        <color auto="1"/>
      </font>
      <numFmt numFmtId="0" formatCode="General"/>
      <fill>
        <patternFill patternType="none"/>
      </fill>
      <alignment vertical="top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name val="Calibri"/>
        <scheme val="none"/>
        <family val="2"/>
        <b val="0"/>
        <i val="0"/>
        <strike val="0"/>
        <u val="none"/>
        <sz val="7"/>
        <color auto="1"/>
      </font>
      <numFmt numFmtId="179" formatCode="[$-10409]#,##0;\-#,##0"/>
      <fill>
        <patternFill patternType="none"/>
      </fill>
      <alignment horizontal="center" vertical="center" wrapText="1" readingOrder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name val="Calibri"/>
        <scheme val="none"/>
        <family val="2"/>
        <b val="0"/>
        <i val="0"/>
        <strike val="0"/>
        <u val="none"/>
        <sz val="7"/>
        <color auto="1"/>
      </font>
      <numFmt numFmtId="180" formatCode="#,##0.00;\-#,##0.00"/>
      <fill>
        <patternFill patternType="none"/>
      </fill>
      <alignment horizontal="center" vertical="center" wrapText="1" readingOrder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name val="Calibri"/>
        <scheme val="none"/>
        <family val="2"/>
        <b val="0"/>
        <i val="0"/>
        <strike val="0"/>
        <u val="none"/>
        <sz val="7"/>
        <color auto="1"/>
      </font>
      <numFmt numFmtId="181" formatCode="#,##0.00;\-#,##0.00"/>
      <fill>
        <patternFill patternType="none"/>
      </fill>
      <alignment horizontal="center" vertical="center" wrapText="1" readingOrder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name val="Calibri"/>
        <scheme val="none"/>
        <family val="2"/>
        <b val="0"/>
        <i val="0"/>
        <strike val="0"/>
        <u val="none"/>
        <sz val="7"/>
        <color auto="1"/>
      </font>
      <numFmt numFmtId="182" formatCode="[$-10409]#,##0.00;\-#,##0.00"/>
      <alignment horizontal="center" vertical="center" wrapText="1" readingOrder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name val="Calibri"/>
        <scheme val="none"/>
        <family val="2"/>
        <b val="0"/>
        <i val="0"/>
        <strike val="0"/>
        <u val="none"/>
        <sz val="7"/>
        <color theme="1"/>
      </font>
      <numFmt numFmtId="183" formatCode="[$-10409]#,##0;\-#,##0"/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name val="Calibri"/>
        <scheme val="none"/>
        <family val="2"/>
        <b val="0"/>
        <i val="0"/>
        <strike val="0"/>
        <u val="none"/>
        <sz val="7"/>
        <color theme="1"/>
      </font>
      <numFmt numFmtId="184" formatCode="[$-10409]#,##0.00;\-#,##0.00"/>
      <fill>
        <patternFill patternType="none"/>
      </fill>
      <alignment horizontal="center" vertical="center" wrapText="1" readingOrder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name val="Calibri"/>
        <scheme val="none"/>
        <family val="2"/>
        <b val="0"/>
        <i val="0"/>
        <strike val="0"/>
        <u val="none"/>
        <sz val="7"/>
        <color auto="1"/>
      </font>
      <numFmt numFmtId="0" formatCode="General"/>
      <fill>
        <patternFill patternType="solid">
          <bgColor theme="6" tint="0.799981688894314"/>
        </patternFill>
      </fill>
      <alignment horizontal="center" vertical="center" wrapText="1" readingOrder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name val="Calibri"/>
        <scheme val="none"/>
        <family val="2"/>
        <b val="0"/>
        <i val="0"/>
        <strike val="0"/>
        <u val="none"/>
        <sz val="7"/>
        <color auto="1"/>
      </font>
      <numFmt numFmtId="0" formatCode="General"/>
      <fill>
        <patternFill patternType="solid">
          <bgColor theme="6" tint="0.799981688894314"/>
        </patternFill>
      </fill>
      <alignment horizontal="center" vertical="center" wrapText="1" readingOrder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dxfs>
  <tableStyles count="1" defaultTableStyle="TableStyleMedium2" defaultPivotStyle="PivotStyleLight16">
    <tableStyle name="Estilo de tabla 1" pivot="0" count="0" xr9:uid="{D16185B0-3A26-404D-8EFF-B2BFD5ADE391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1428750</xdr:colOff>
      <xdr:row>2</xdr:row>
      <xdr:rowOff>219075</xdr:rowOff>
    </xdr:to>
    <xdr:pic>
      <xdr:nvPicPr>
        <xdr:cNvPr id="2" name="Imagen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0"/>
          <a:ext cx="1333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nespaillat\Downloads\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8">
          <cell r="A8">
            <v>1.1</v>
          </cell>
          <cell r="B8" t="str">
            <v>Administración pública transparente, eficiente y orientada</v>
          </cell>
        </row>
        <row r="8"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</row>
        <row r="9"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</row>
        <row r="10"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</row>
        <row r="11"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</row>
        <row r="12"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</v>
          </cell>
          <cell r="B13" t="str">
            <v>Salud y seguridad social integral</v>
          </cell>
        </row>
        <row r="13"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2.3</v>
          </cell>
          <cell r="B14" t="str">
            <v>Igualdad de derechos y oportunidades</v>
          </cell>
        </row>
        <row r="14"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</row>
        <row r="15"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</row>
        <row r="16"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</row>
        <row r="17"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</row>
        <row r="18"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</row>
        <row r="19"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</row>
        <row r="20"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</row>
        <row r="21"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</row>
        <row r="22"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</row>
        <row r="23"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4.1</v>
          </cell>
          <cell r="B24" t="str">
            <v>Manejo sostenible del medio ambiente</v>
          </cell>
        </row>
        <row r="24"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</row>
        <row r="25"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</row>
        <row r="26"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a1" displayName="Tabla1" ref="A28:J29" totalsRowShown="0">
  <tableColumns count="10">
    <tableColumn id="1" name="Producto" dataDxfId="0"/>
    <tableColumn id="2" name="Indicador" dataDxfId="1"/>
    <tableColumn id="3" name="Física&#10;(A)" dataDxfId="2"/>
    <tableColumn id="4" name="Financiera&#10;(B)" dataDxfId="3"/>
    <tableColumn id="9" name="Física&#10;(C)" dataDxfId="4"/>
    <tableColumn id="10" name="Financiera&#10;(D)" dataDxfId="5"/>
    <tableColumn id="5" name="Física &#10;(E)" dataDxfId="6"/>
    <tableColumn id="6" name="Financiera &#10; (F)" dataDxfId="7"/>
    <tableColumn id="7" name="Física &#10;(%)&#10; G=E/C" dataDxfId="8">
      <calculatedColumnFormula>Tabla1[[#This Row],[Física 
(E)]]/Tabla1[[#This Row],[Física
(C)]]</calculatedColumnFormula>
    </tableColumn>
    <tableColumn id="8" name="Financiero &#10;(%) &#10;H=F/D" dataDxfId="9">
      <calculatedColumnFormula>Tabla1[[#This Row],[Financiera 
 (F)]]/Tabla1[[#This Row],[Financiera
(D)]]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M23" sqref="M23"/>
    </sheetView>
  </sheetViews>
  <sheetFormatPr defaultColWidth="11.425" defaultRowHeight="15"/>
  <cols>
    <col min="1" max="1" width="23" style="1" customWidth="1"/>
    <col min="2" max="3" width="12.7083333333333" style="1" customWidth="1"/>
    <col min="4" max="4" width="17" style="1" customWidth="1"/>
    <col min="5" max="9" width="12.7083333333333" style="1" customWidth="1"/>
    <col min="10" max="10" width="18.5666666666667" style="1" customWidth="1"/>
    <col min="11" max="11" width="11.425" style="1"/>
    <col min="13" max="13" width="15.1416666666667" style="2" customWidth="1"/>
  </cols>
  <sheetData>
    <row r="1" ht="21" spans="1:11">
      <c r="A1" s="3"/>
      <c r="B1" s="4" t="s">
        <v>0</v>
      </c>
      <c r="C1" s="5"/>
      <c r="D1" s="5"/>
      <c r="E1" s="5"/>
      <c r="F1" s="5"/>
      <c r="G1" s="5"/>
      <c r="H1" s="5"/>
      <c r="I1" s="5"/>
      <c r="J1" s="6"/>
      <c r="K1" s="7"/>
    </row>
    <row r="2" ht="18" customHeight="1" spans="1:11">
      <c r="A2" s="8"/>
      <c r="B2" s="9" t="s">
        <v>1</v>
      </c>
      <c r="C2" s="10"/>
      <c r="D2" s="9" t="s">
        <v>2</v>
      </c>
      <c r="E2" s="10"/>
      <c r="F2" s="10"/>
      <c r="G2" s="10"/>
      <c r="H2" s="11"/>
      <c r="I2" s="12" t="s">
        <v>3</v>
      </c>
      <c r="J2" s="13" t="s">
        <v>4</v>
      </c>
      <c r="K2" s="7"/>
    </row>
    <row r="3" ht="18.75" customHeight="1" spans="1:11">
      <c r="A3" s="14"/>
      <c r="B3" s="15"/>
      <c r="C3" s="16"/>
      <c r="D3" s="15"/>
      <c r="E3" s="16"/>
      <c r="F3" s="16"/>
      <c r="G3" s="16"/>
      <c r="H3" s="17"/>
      <c r="I3" s="18">
        <v>46112</v>
      </c>
      <c r="J3" s="19"/>
      <c r="K3" s="7"/>
    </row>
    <row r="4" ht="6.75" hidden="1" customHeight="1" spans="1:11">
      <c r="A4" s="20"/>
      <c r="B4" s="21"/>
      <c r="C4" s="21"/>
      <c r="D4" s="22"/>
      <c r="E4" s="22"/>
      <c r="F4" s="22"/>
      <c r="G4" s="22"/>
      <c r="H4" s="22"/>
      <c r="I4" s="21"/>
      <c r="J4" s="23"/>
      <c r="K4" s="7"/>
    </row>
    <row r="5" ht="3" customHeight="1" spans="1:11">
      <c r="A5" s="24"/>
      <c r="B5" s="25"/>
      <c r="C5" s="25"/>
      <c r="D5" s="25"/>
      <c r="E5" s="25"/>
      <c r="F5" s="25"/>
      <c r="G5" s="25"/>
      <c r="H5" s="25"/>
      <c r="I5" s="25"/>
      <c r="J5" s="26"/>
      <c r="K5" s="7"/>
    </row>
    <row r="6" ht="14.25" spans="1:11">
      <c r="A6" s="27" t="s">
        <v>5</v>
      </c>
      <c r="B6" s="27"/>
      <c r="C6" s="27"/>
      <c r="D6" s="27"/>
      <c r="E6" s="27"/>
      <c r="F6" s="27"/>
      <c r="G6" s="27"/>
      <c r="H6" s="27"/>
      <c r="I6" s="27"/>
      <c r="J6" s="27"/>
      <c r="K6" s="7"/>
    </row>
    <row r="7" ht="14.25" spans="1:11">
      <c r="A7" s="28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7"/>
    </row>
    <row r="8" ht="13.5" spans="1:11">
      <c r="A8" s="29" t="s">
        <v>7</v>
      </c>
      <c r="B8" s="90" t="s">
        <v>8</v>
      </c>
      <c r="C8" s="31"/>
      <c r="D8" s="31"/>
      <c r="E8" s="31"/>
      <c r="F8" s="31"/>
      <c r="G8" s="31"/>
      <c r="H8" s="31"/>
      <c r="I8" s="31"/>
      <c r="J8" s="32"/>
      <c r="K8" s="7"/>
    </row>
    <row r="9" customHeight="1" spans="1:11">
      <c r="A9" s="33" t="s">
        <v>9</v>
      </c>
      <c r="B9" s="91" t="s">
        <v>10</v>
      </c>
      <c r="C9" s="35"/>
      <c r="D9" s="35"/>
      <c r="E9" s="35"/>
      <c r="F9" s="35"/>
      <c r="G9" s="35"/>
      <c r="H9" s="35"/>
      <c r="I9" s="35"/>
      <c r="J9" s="36"/>
      <c r="K9" s="7"/>
    </row>
    <row r="10" ht="13.5" spans="1:11">
      <c r="A10" s="33" t="s">
        <v>11</v>
      </c>
      <c r="B10" s="92" t="s">
        <v>12</v>
      </c>
      <c r="C10" s="38"/>
      <c r="D10" s="38"/>
      <c r="E10" s="38"/>
      <c r="F10" s="38"/>
      <c r="G10" s="38"/>
      <c r="H10" s="38"/>
      <c r="I10" s="38"/>
      <c r="J10" s="39"/>
      <c r="K10" s="7"/>
    </row>
    <row r="11" ht="26.25" customHeight="1" spans="1:11">
      <c r="A11" s="40" t="s">
        <v>13</v>
      </c>
      <c r="B11" s="41" t="s">
        <v>14</v>
      </c>
      <c r="C11" s="41"/>
      <c r="D11" s="41"/>
      <c r="E11" s="41"/>
      <c r="F11" s="41"/>
      <c r="G11" s="41"/>
      <c r="H11" s="41"/>
      <c r="I11" s="41"/>
      <c r="J11" s="41"/>
    </row>
    <row r="12" ht="29.25" customHeight="1" spans="1:11">
      <c r="A12" s="40" t="s">
        <v>15</v>
      </c>
      <c r="B12" s="41" t="s">
        <v>16</v>
      </c>
      <c r="C12" s="41"/>
      <c r="D12" s="41"/>
      <c r="E12" s="41"/>
      <c r="F12" s="41"/>
      <c r="G12" s="41"/>
      <c r="H12" s="41"/>
      <c r="I12" s="41"/>
      <c r="J12" s="41"/>
    </row>
    <row r="13" spans="1:11">
      <c r="A13" s="42" t="s">
        <v>17</v>
      </c>
      <c r="B13" s="43"/>
      <c r="C13" s="43"/>
      <c r="D13" s="43"/>
      <c r="E13" s="43"/>
      <c r="F13" s="43"/>
      <c r="G13" s="43"/>
      <c r="H13" s="43"/>
      <c r="I13" s="43"/>
      <c r="J13" s="44"/>
    </row>
    <row r="14" customHeight="1" spans="1:11">
      <c r="A14" s="29" t="s">
        <v>18</v>
      </c>
      <c r="B14" s="45">
        <v>1</v>
      </c>
      <c r="C14" s="46" t="s">
        <v>19</v>
      </c>
      <c r="D14" s="46"/>
      <c r="E14" s="46"/>
      <c r="F14" s="46"/>
      <c r="G14" s="46"/>
      <c r="H14" s="46"/>
      <c r="I14" s="46"/>
      <c r="J14" s="46"/>
    </row>
    <row r="15" ht="14.25" customHeight="1" spans="1:11">
      <c r="A15" s="29" t="s">
        <v>20</v>
      </c>
      <c r="B15" s="47">
        <v>1.4</v>
      </c>
      <c r="C15" s="46" t="str">
        <f>IFERROR(VLOOKUP(B15,'[1]Validacion datos'!A8:B26,2,FALSE),"")</f>
        <v>Seguridad y convivencia pacífica</v>
      </c>
      <c r="D15" s="46"/>
      <c r="E15" s="46"/>
      <c r="F15" s="46"/>
      <c r="G15" s="46"/>
      <c r="H15" s="46"/>
      <c r="I15" s="46"/>
      <c r="J15" s="46"/>
    </row>
    <row r="16" ht="24.75" customHeight="1" spans="1:11">
      <c r="A16" s="29" t="s">
        <v>21</v>
      </c>
      <c r="B16" s="48" t="s">
        <v>22</v>
      </c>
      <c r="C16" s="46" t="str">
        <f>IFERROR(VLOOKUP(B16,'[1]Validacion datos'!D8:E64,2,FALSE),"")</f>
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</c>
      <c r="D16" s="46"/>
      <c r="E16" s="46"/>
      <c r="F16" s="46"/>
      <c r="G16" s="46"/>
      <c r="H16" s="46"/>
      <c r="I16" s="46"/>
      <c r="J16" s="46"/>
    </row>
    <row r="17" spans="1:19">
      <c r="A17" s="42" t="s">
        <v>23</v>
      </c>
      <c r="B17" s="43"/>
      <c r="C17" s="43"/>
      <c r="D17" s="43"/>
      <c r="E17" s="43"/>
      <c r="F17" s="43"/>
      <c r="G17" s="43"/>
      <c r="H17" s="43"/>
      <c r="I17" s="43"/>
      <c r="J17" s="44"/>
    </row>
    <row r="18" customHeight="1" spans="1:19">
      <c r="A18" s="29" t="s">
        <v>24</v>
      </c>
      <c r="B18" s="49" t="s">
        <v>25</v>
      </c>
      <c r="C18" s="49"/>
      <c r="D18" s="49"/>
      <c r="E18" s="49"/>
      <c r="F18" s="49"/>
      <c r="G18" s="49"/>
      <c r="H18" s="49"/>
      <c r="I18" s="49"/>
      <c r="J18" s="50"/>
    </row>
    <row r="19" ht="30" customHeight="1" spans="1:19">
      <c r="A19" s="51" t="s">
        <v>26</v>
      </c>
      <c r="B19" s="49" t="s">
        <v>27</v>
      </c>
      <c r="C19" s="49"/>
      <c r="D19" s="49"/>
      <c r="E19" s="49"/>
      <c r="F19" s="49"/>
      <c r="G19" s="49"/>
      <c r="H19" s="49"/>
      <c r="I19" s="49"/>
      <c r="J19" s="50"/>
    </row>
    <row r="20" ht="13.5" customHeight="1" spans="1:19">
      <c r="A20" s="51" t="s">
        <v>28</v>
      </c>
      <c r="B20" s="49" t="s">
        <v>29</v>
      </c>
      <c r="C20" s="49"/>
      <c r="D20" s="49"/>
      <c r="E20" s="49"/>
      <c r="F20" s="49"/>
      <c r="G20" s="49"/>
      <c r="H20" s="49"/>
      <c r="I20" s="49"/>
      <c r="J20" s="50"/>
    </row>
    <row r="21" ht="21.75" customHeight="1" spans="1:19">
      <c r="A21" s="51" t="s">
        <v>30</v>
      </c>
      <c r="B21" s="52" t="s">
        <v>31</v>
      </c>
      <c r="C21" s="52"/>
      <c r="D21" s="52"/>
      <c r="E21" s="52"/>
      <c r="F21" s="52"/>
      <c r="G21" s="52"/>
      <c r="H21" s="52"/>
      <c r="I21" s="52"/>
      <c r="J21" s="53"/>
      <c r="K21" s="7"/>
    </row>
    <row r="22" spans="1:19">
      <c r="A22" s="27" t="s">
        <v>32</v>
      </c>
      <c r="B22" s="27"/>
      <c r="C22" s="27"/>
      <c r="D22" s="27"/>
      <c r="E22" s="27"/>
      <c r="F22" s="27"/>
      <c r="G22" s="27"/>
      <c r="H22" s="27"/>
      <c r="I22" s="27"/>
      <c r="J22" s="27"/>
    </row>
    <row r="23" ht="12.75" customHeight="1" spans="1:19">
      <c r="A23" s="28" t="s">
        <v>33</v>
      </c>
      <c r="B23" s="28"/>
      <c r="C23" s="28"/>
      <c r="D23" s="28"/>
      <c r="E23" s="28"/>
      <c r="F23" s="28"/>
      <c r="G23" s="28"/>
      <c r="H23" s="28"/>
      <c r="I23" s="28"/>
      <c r="J23" s="28"/>
      <c r="K23" s="7"/>
    </row>
    <row r="24" customHeight="1" spans="1:19">
      <c r="A24" s="54" t="s">
        <v>34</v>
      </c>
      <c r="B24" s="54"/>
      <c r="C24" s="54" t="s">
        <v>35</v>
      </c>
      <c r="D24" s="54"/>
      <c r="E24" s="54"/>
      <c r="F24" s="54" t="s">
        <v>36</v>
      </c>
      <c r="G24" s="54"/>
      <c r="H24" s="54"/>
      <c r="I24" s="54" t="s">
        <v>37</v>
      </c>
      <c r="J24" s="54"/>
    </row>
    <row r="25" ht="18.75" customHeight="1" spans="1:19">
      <c r="A25" s="55">
        <v>2447113502</v>
      </c>
      <c r="B25" s="55"/>
      <c r="C25" s="55">
        <v>2042113502</v>
      </c>
      <c r="D25" s="55"/>
      <c r="E25" s="55"/>
      <c r="F25" s="56">
        <v>336700815.99</v>
      </c>
      <c r="G25" s="56"/>
      <c r="H25" s="56"/>
      <c r="I25" s="57">
        <f>F25/C25</f>
        <v>0.16487860036195</v>
      </c>
      <c r="J25" s="57"/>
      <c r="L25" s="58"/>
    </row>
    <row r="26" ht="14.25" spans="1:19">
      <c r="A26" s="59" t="s">
        <v>38</v>
      </c>
      <c r="B26" s="60"/>
      <c r="C26" s="60"/>
      <c r="D26" s="60"/>
      <c r="E26" s="60"/>
      <c r="F26" s="60"/>
      <c r="G26" s="60"/>
      <c r="H26" s="60"/>
      <c r="I26" s="60"/>
      <c r="J26" s="61"/>
      <c r="K26" s="7"/>
    </row>
    <row r="27" spans="1:19">
      <c r="A27" s="62"/>
      <c r="B27"/>
      <c r="C27" s="63" t="s">
        <v>39</v>
      </c>
      <c r="D27" s="64"/>
      <c r="E27" s="63" t="s">
        <v>40</v>
      </c>
      <c r="F27" s="64"/>
      <c r="G27" s="63" t="s">
        <v>41</v>
      </c>
      <c r="H27" s="63"/>
      <c r="I27" s="63" t="s">
        <v>42</v>
      </c>
      <c r="J27" s="65"/>
    </row>
    <row r="28" ht="38.25" customHeight="1" spans="1:19">
      <c r="A28" s="66" t="s">
        <v>43</v>
      </c>
      <c r="B28" s="67" t="s">
        <v>44</v>
      </c>
      <c r="C28" s="67" t="s">
        <v>45</v>
      </c>
      <c r="D28" s="68" t="s">
        <v>46</v>
      </c>
      <c r="E28" s="67" t="s">
        <v>47</v>
      </c>
      <c r="F28" s="67" t="s">
        <v>48</v>
      </c>
      <c r="G28" s="67" t="s">
        <v>49</v>
      </c>
      <c r="H28" s="67" t="s">
        <v>50</v>
      </c>
      <c r="I28" s="67" t="s">
        <v>51</v>
      </c>
      <c r="J28" s="69" t="s">
        <v>52</v>
      </c>
    </row>
    <row r="29" ht="40.5" customHeight="1" spans="1:19">
      <c r="A29" s="70" t="s">
        <v>53</v>
      </c>
      <c r="B29" s="71" t="s">
        <v>54</v>
      </c>
      <c r="C29" s="72">
        <v>760000</v>
      </c>
      <c r="D29" s="73">
        <v>2447113502</v>
      </c>
      <c r="E29" s="73">
        <v>160000</v>
      </c>
      <c r="F29" s="74">
        <v>471299699</v>
      </c>
      <c r="G29" s="75">
        <v>92227</v>
      </c>
      <c r="H29" s="76">
        <v>336700815.99</v>
      </c>
      <c r="I29" s="77">
        <f>Tabla1[[#This Row],[Física 
(E)]]/Tabla1[[#This Row],[Física
(C)]]</f>
        <v>0.57641875</v>
      </c>
      <c r="J29" s="77">
        <f>Tabla1[[#This Row],[Financiera 
 (F)]]/Tabla1[[#This Row],[Financiera
(D)]]</f>
        <v>0.714409147097715</v>
      </c>
      <c r="K29" s="78"/>
      <c r="L29" s="79"/>
      <c r="M29" s="80"/>
      <c r="N29" s="78"/>
      <c r="O29" s="78"/>
      <c r="P29" s="78"/>
      <c r="Q29" s="78"/>
      <c r="R29" s="78"/>
      <c r="S29" s="79"/>
    </row>
    <row r="30" spans="1:19">
      <c r="A30" s="27" t="s">
        <v>55</v>
      </c>
      <c r="B30" s="27"/>
      <c r="C30" s="27"/>
      <c r="D30" s="27"/>
      <c r="E30" s="27"/>
      <c r="F30" s="27"/>
      <c r="G30" s="27"/>
      <c r="H30" s="27"/>
      <c r="I30" s="27"/>
      <c r="J30" s="27"/>
    </row>
    <row r="31" ht="14.25" spans="1:19">
      <c r="A31" s="28" t="s">
        <v>56</v>
      </c>
      <c r="B31" s="28"/>
      <c r="C31" s="28"/>
      <c r="D31" s="28"/>
      <c r="E31" s="28"/>
      <c r="F31" s="28"/>
      <c r="G31" s="28"/>
      <c r="H31" s="28"/>
      <c r="I31" s="28"/>
      <c r="J31" s="28"/>
      <c r="K31" s="7"/>
    </row>
    <row r="32" ht="20.25" customHeight="1" spans="1:19">
      <c r="A32" s="81" t="s">
        <v>57</v>
      </c>
      <c r="B32" s="82" t="s">
        <v>58</v>
      </c>
      <c r="C32" s="82"/>
      <c r="D32" s="82"/>
      <c r="E32" s="82"/>
      <c r="F32" s="82"/>
      <c r="G32" s="82"/>
      <c r="H32" s="82"/>
      <c r="I32" s="82"/>
      <c r="J32" s="82"/>
      <c r="M32" s="58"/>
    </row>
    <row r="33" ht="36" customHeight="1" spans="1:11">
      <c r="A33" s="81" t="s">
        <v>59</v>
      </c>
      <c r="B33" s="82" t="s">
        <v>27</v>
      </c>
      <c r="C33" s="82"/>
      <c r="D33" s="82"/>
      <c r="E33" s="82"/>
      <c r="F33" s="82"/>
      <c r="G33" s="82"/>
      <c r="H33" s="82"/>
      <c r="I33" s="82"/>
      <c r="J33" s="82"/>
    </row>
    <row r="34" ht="19.5" customHeight="1" spans="1:11">
      <c r="A34" s="81" t="s">
        <v>60</v>
      </c>
      <c r="B34" s="83" t="s">
        <v>61</v>
      </c>
      <c r="C34" s="83"/>
      <c r="D34" s="83"/>
      <c r="E34" s="83"/>
      <c r="F34" s="83"/>
      <c r="G34" s="83"/>
      <c r="H34" s="83"/>
      <c r="I34" s="83"/>
      <c r="J34" s="83"/>
    </row>
    <row r="35" ht="54" customHeight="1" spans="1:11">
      <c r="A35" s="81" t="s">
        <v>62</v>
      </c>
      <c r="B35" s="83" t="s">
        <v>63</v>
      </c>
      <c r="C35" s="83"/>
      <c r="D35" s="83"/>
      <c r="E35" s="83"/>
      <c r="F35" s="83"/>
      <c r="G35" s="83"/>
      <c r="H35" s="83"/>
      <c r="I35" s="83"/>
      <c r="J35" s="83"/>
    </row>
    <row r="36" ht="19.5" customHeight="1" spans="1:11">
      <c r="A36" s="27" t="s">
        <v>64</v>
      </c>
      <c r="B36" s="27"/>
      <c r="C36" s="27"/>
      <c r="D36" s="27"/>
      <c r="E36" s="27"/>
      <c r="F36" s="27"/>
      <c r="G36" s="27"/>
      <c r="H36" s="27"/>
      <c r="I36" s="27"/>
      <c r="J36" s="27"/>
    </row>
    <row r="37" ht="17.25" customHeight="1" spans="1:11">
      <c r="A37" s="84" t="s">
        <v>65</v>
      </c>
      <c r="B37" s="84"/>
      <c r="C37" s="84"/>
      <c r="D37" s="84"/>
      <c r="E37" s="84"/>
      <c r="F37" s="84"/>
      <c r="G37" s="84"/>
      <c r="H37" s="84"/>
      <c r="I37" s="84"/>
      <c r="J37" s="84"/>
      <c r="K37" s="7"/>
    </row>
    <row r="38" ht="45.75" customHeight="1" spans="1:11">
      <c r="A38" s="85" t="s">
        <v>66</v>
      </c>
      <c r="B38" s="85"/>
      <c r="C38" s="85"/>
      <c r="D38" s="85"/>
      <c r="E38" s="85"/>
      <c r="F38" s="85"/>
      <c r="G38" s="85"/>
      <c r="H38" s="85"/>
      <c r="I38" s="85"/>
      <c r="J38" s="85"/>
    </row>
    <row r="39" ht="14.25" customHeight="1" spans="1:11">
      <c r="A39" s="86"/>
      <c r="B39" s="87"/>
      <c r="C39" s="87"/>
      <c r="D39" s="87"/>
      <c r="E39" s="87"/>
      <c r="F39" s="87"/>
      <c r="G39" s="87"/>
      <c r="H39" s="87"/>
      <c r="I39" s="87"/>
      <c r="J39" s="87"/>
    </row>
    <row r="40" ht="14.25" customHeight="1" spans="1:11">
      <c r="A40" s="88"/>
      <c r="B40" s="88"/>
      <c r="C40" s="88"/>
      <c r="D40" s="88"/>
      <c r="E40" s="88"/>
      <c r="F40" s="88"/>
      <c r="G40" s="88"/>
      <c r="H40" s="88"/>
      <c r="I40" s="88"/>
      <c r="J40" s="88"/>
    </row>
    <row r="41" spans="1:11">
      <c r="A41" s="89"/>
      <c r="B41" s="89"/>
      <c r="C41" s="89"/>
      <c r="D41" s="89"/>
      <c r="E41" s="89"/>
      <c r="F41" s="89"/>
      <c r="G41" s="89"/>
      <c r="H41" s="89"/>
      <c r="I41" s="89"/>
      <c r="J41" s="89"/>
    </row>
  </sheetData>
  <mergeCells count="49"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B10:J10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A22:J22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M29:S29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1:J41"/>
  </mergeCells>
  <dataValidations count="16">
    <dataValidation allowBlank="1" sqref="A8"/>
    <dataValidation allowBlank="1" showInputMessage="1" showErrorMessage="1" prompt="¿En qué consiste el programa?" sqref="B19:J19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Presupuesto del programa" sqref="A25:C25 F25 D29:E29"/>
    <dataValidation allowBlank="1" showInputMessage="1" showErrorMessage="1" prompt="Monto presupuestado para el producto" sqref="D28 F28:F29"/>
    <dataValidation allowBlank="1" showInputMessage="1" showErrorMessage="1" prompt="Meta anual del indicador" sqref="E28 C28:C29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&#10;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8 A39"/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howInputMessage="1" prompt="Nombre del capítulo" sqref="B8:J10"/>
  </dataValidations>
  <pageMargins left="0.23" right="0.17" top="0.3" bottom="0.28" header="0.3" footer="0.3"/>
  <pageSetup paperSize="1" scale="69" fitToHeight="0" orientation="portrait"/>
  <headerFooter/>
  <colBreaks count="1" manualBreakCount="1">
    <brk id="10" max="1048575" man="1"/>
  </colBreak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bethania.espinal</cp:lastModifiedBy>
  <dcterms:created xsi:type="dcterms:W3CDTF">2025-06-30T14:35:00Z</dcterms:created>
  <cp:lastPrinted>2026-07-10T13:24:00Z</cp:lastPrinted>
  <dcterms:modified xsi:type="dcterms:W3CDTF">2026-07-13T13:22:04Z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96E71BF3118D4609A7CC2F5776C5E454_13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