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EA1FD720-4306-49E5-8EC9-9F74E5E853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 2026" sheetId="6" r:id="rId1"/>
  </sheets>
  <definedNames>
    <definedName name="_xlnm._FilterDatabase" localSheetId="0" hidden="1">'Enero 2026'!$A$6:$H$221</definedName>
    <definedName name="_xlnm.Print_Area" localSheetId="0">'Enero 2026'!$A$1:$H$227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0" i="6" l="1"/>
  <c r="H7" i="6" l="1"/>
  <c r="H16" i="6"/>
  <c r="H14" i="6" l="1"/>
  <c r="H13" i="6"/>
  <c r="H15" i="6"/>
  <c r="H17" i="6"/>
  <c r="H18" i="6"/>
  <c r="H19" i="6"/>
  <c r="H20" i="6"/>
  <c r="H21" i="6"/>
  <c r="H22" i="6"/>
  <c r="H23" i="6"/>
  <c r="H24" i="6"/>
  <c r="H25" i="6"/>
  <c r="H26" i="6"/>
  <c r="H27" i="6"/>
  <c r="H8" i="6"/>
  <c r="H9" i="6"/>
  <c r="H10" i="6"/>
  <c r="H11" i="6"/>
  <c r="H12" i="6"/>
  <c r="H28" i="6"/>
  <c r="H29" i="6"/>
  <c r="H30" i="6"/>
  <c r="H31" i="6"/>
  <c r="H32" i="6"/>
  <c r="H33" i="6"/>
  <c r="H34" i="6"/>
  <c r="H35" i="6"/>
  <c r="H36" i="6"/>
  <c r="H37" i="6"/>
  <c r="H38" i="6"/>
  <c r="H39" i="6"/>
  <c r="H97" i="6"/>
  <c r="H96" i="6"/>
  <c r="H95" i="6"/>
  <c r="H94" i="6"/>
  <c r="H93" i="6"/>
  <c r="H92" i="6"/>
  <c r="H87" i="6"/>
  <c r="H86" i="6"/>
  <c r="H85" i="6"/>
  <c r="H84" i="6"/>
  <c r="H79" i="6"/>
  <c r="H80" i="6"/>
  <c r="H81" i="6"/>
  <c r="H82" i="6"/>
  <c r="H83" i="6"/>
  <c r="H88" i="6"/>
  <c r="H89" i="6"/>
  <c r="H90" i="6"/>
  <c r="H91" i="6"/>
  <c r="H67" i="6"/>
  <c r="H68" i="6"/>
  <c r="H69" i="6"/>
  <c r="H70" i="6"/>
  <c r="H71" i="6"/>
  <c r="H72" i="6"/>
  <c r="H73" i="6"/>
  <c r="H74" i="6"/>
  <c r="H75" i="6"/>
  <c r="H76" i="6"/>
  <c r="H77" i="6"/>
  <c r="H78" i="6"/>
  <c r="H61" i="6"/>
  <c r="H62" i="6"/>
  <c r="H63" i="6"/>
  <c r="H64" i="6"/>
  <c r="H65" i="6"/>
  <c r="H66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40" i="6"/>
  <c r="H108" i="6"/>
  <c r="H98" i="6"/>
  <c r="H101" i="6"/>
  <c r="H111" i="6" l="1"/>
  <c r="H109" i="6"/>
  <c r="H107" i="6"/>
  <c r="H103" i="6"/>
  <c r="H104" i="6"/>
  <c r="H99" i="6"/>
  <c r="H100" i="6"/>
  <c r="H102" i="6"/>
  <c r="H105" i="6"/>
  <c r="H106" i="6"/>
  <c r="H112" i="6" l="1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 l="1"/>
</calcChain>
</file>

<file path=xl/sharedStrings.xml><?xml version="1.0" encoding="utf-8"?>
<sst xmlns="http://schemas.openxmlformats.org/spreadsheetml/2006/main" count="870" uniqueCount="461">
  <si>
    <t>Proveedor</t>
  </si>
  <si>
    <t>Concepto</t>
  </si>
  <si>
    <t>Factura No. (NCF)</t>
  </si>
  <si>
    <t>Fecha de Factura</t>
  </si>
  <si>
    <t>Fecha Fin Factura</t>
  </si>
  <si>
    <t>AZOGUE MEDIA GROUP, SRL</t>
  </si>
  <si>
    <t>A010010011500000032</t>
  </si>
  <si>
    <t>BANCO DE RESERVA DE LA REPUBLICA DOMINICANA SERVICIO MULTIPLE</t>
  </si>
  <si>
    <t>652-18</t>
  </si>
  <si>
    <t>BERNARDO ELIAS INFANTE ROZON</t>
  </si>
  <si>
    <t>A010010011500000005</t>
  </si>
  <si>
    <t>CAELUM DOMINICANA, SRL</t>
  </si>
  <si>
    <t>B1500000001</t>
  </si>
  <si>
    <t>B1500000002</t>
  </si>
  <si>
    <t>A010010011500000033</t>
  </si>
  <si>
    <t>CARIBBEAN VENTURES INVESTMENT CORP,SRL</t>
  </si>
  <si>
    <t>A010010011500000009</t>
  </si>
  <si>
    <t>COMPAÑIA DOMINICANA DE TELEFONO C POR A</t>
  </si>
  <si>
    <t>CORPORACION ESTATAL DE RADIO Y TELEVISION</t>
  </si>
  <si>
    <t>A010010011500007191</t>
  </si>
  <si>
    <t>A010010011500007279</t>
  </si>
  <si>
    <t>A010010011500007377</t>
  </si>
  <si>
    <t>A010010011500007470</t>
  </si>
  <si>
    <t>A010010011500007557</t>
  </si>
  <si>
    <t>A010010011500007644</t>
  </si>
  <si>
    <t>A010010011500007807</t>
  </si>
  <si>
    <t>A010010011500007729</t>
  </si>
  <si>
    <t>A010010011500007967</t>
  </si>
  <si>
    <t>A010010011500008392</t>
  </si>
  <si>
    <t>A010010011500008509</t>
  </si>
  <si>
    <t>A010010011500008619</t>
  </si>
  <si>
    <t>A010010011500008727</t>
  </si>
  <si>
    <t>A010010011500008837</t>
  </si>
  <si>
    <t>A010010011500008949</t>
  </si>
  <si>
    <t>A010010011500009055</t>
  </si>
  <si>
    <t>B1500000033</t>
  </si>
  <si>
    <t>B1500000170</t>
  </si>
  <si>
    <t>B1500000291</t>
  </si>
  <si>
    <t>B1500000416</t>
  </si>
  <si>
    <t>B1500000538</t>
  </si>
  <si>
    <t>B1500000668</t>
  </si>
  <si>
    <t>B1500000790</t>
  </si>
  <si>
    <t>B1500000917</t>
  </si>
  <si>
    <t>B1500001035</t>
  </si>
  <si>
    <t>B1500001169</t>
  </si>
  <si>
    <t>B1500001303</t>
  </si>
  <si>
    <t>B1500001463</t>
  </si>
  <si>
    <t>B1500001607</t>
  </si>
  <si>
    <t>B1500001743</t>
  </si>
  <si>
    <t>B1500002240</t>
  </si>
  <si>
    <t>B1500002460</t>
  </si>
  <si>
    <t>B1500003195</t>
  </si>
  <si>
    <t>B1500001864</t>
  </si>
  <si>
    <t>B1500002359</t>
  </si>
  <si>
    <t>B1500001987</t>
  </si>
  <si>
    <t>DKF AUTO SOLUCIONES, SRL</t>
  </si>
  <si>
    <t>DECANOS DEL PERIODISMO TV</t>
  </si>
  <si>
    <t>DUME ORIENTAL, SRL</t>
  </si>
  <si>
    <t>A010010011500000093</t>
  </si>
  <si>
    <t>A010010011500000094</t>
  </si>
  <si>
    <t>A010010011500000095</t>
  </si>
  <si>
    <t xml:space="preserve">ELECTRICOS YMS. SRL </t>
  </si>
  <si>
    <t xml:space="preserve">REPARACION DE PLANTA E INVERSOR PARA LAS OFICINAS PROVINCIALES AZUA Y SAN FRANCISCO DE MACORIS,EN FECHA DEL 08/07/16, </t>
  </si>
  <si>
    <t>REPARACION DE PLANTA E INVERSOR PARA LAS OFICINAS PROVINCIALES AZUA Y SAN FRANCISCO DE MACORIS,EN FECHA DEL 08/07/16,</t>
  </si>
  <si>
    <t>REPARACION DE INVERSORES DE LAS OFICINAS DE  ESTA SEDE CENTRAL,</t>
  </si>
  <si>
    <t>A010010011500002811</t>
  </si>
  <si>
    <t>F &amp; G OFFICE SOLUTION S .A</t>
  </si>
  <si>
    <t>COMPRA DE  (2) IMPRESORAS MULTIFUNCIONAL PARA SER UTILIZADAS EN EL DESPACHO.</t>
  </si>
  <si>
    <t>A010010011500000016</t>
  </si>
  <si>
    <t>GRUPO VERBIER, SRL.</t>
  </si>
  <si>
    <t xml:space="preserve">PAGO POR CONCEPTO DE ADGUISICION DE (3) MOTOCICLETA PARA USO DE ESTA DGP. </t>
  </si>
  <si>
    <t>A010010011500002490</t>
  </si>
  <si>
    <t>B1500000214</t>
  </si>
  <si>
    <t>GTG INDUSTRIAL, S.A</t>
  </si>
  <si>
    <t>79-18</t>
  </si>
  <si>
    <t>MIGUEL ANGEL CHAPMAN CASTRO</t>
  </si>
  <si>
    <t>A010010011500000001</t>
  </si>
  <si>
    <t>MULTIPRISMA DEL CARIBE S.R.L</t>
  </si>
  <si>
    <t>PAGO DE COMPRA DE CUBERTERIA PARA SER UTILIZADOS EN ESTA DGP.</t>
  </si>
  <si>
    <t>B1500000838</t>
  </si>
  <si>
    <t>PUBLICACIONES AHORA, SAS</t>
  </si>
  <si>
    <t>DIRECCIÒN GENERAL DE PASAPORTES</t>
  </si>
  <si>
    <t>A010010011500007882</t>
  </si>
  <si>
    <t>INDUSTRIA NACIONAL DE LA AGUJA</t>
  </si>
  <si>
    <t>B1500000036</t>
  </si>
  <si>
    <t>OMCAR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</si>
  <si>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</si>
  <si>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</si>
  <si>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</si>
  <si>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</si>
  <si>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</si>
  <si>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</si>
  <si>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</si>
  <si>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</si>
  <si>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</si>
  <si>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</si>
  <si>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</si>
  <si>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</si>
  <si>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</si>
  <si>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</si>
  <si>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</si>
  <si>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REPARACION DE VEHICULOS</t>
  </si>
  <si>
    <t xml:space="preserve">          DEPARTAMENTO FINANCIERO</t>
  </si>
  <si>
    <t xml:space="preserve">           DIVISIÒN DE CONTABILIDAD</t>
  </si>
  <si>
    <t>APROBADO POR:</t>
  </si>
  <si>
    <t>B1500002121</t>
  </si>
  <si>
    <t>MARIA LUISA ROSARIO THEN</t>
  </si>
  <si>
    <t>B1500000026</t>
  </si>
  <si>
    <t>REVISADO POR:</t>
  </si>
  <si>
    <t>:</t>
  </si>
  <si>
    <t>INGENIERIA Y SERVICIOS INSE</t>
  </si>
  <si>
    <t>B1500000230</t>
  </si>
  <si>
    <t>B1500007862</t>
  </si>
  <si>
    <t>PLAZA LEONARDO, SRL</t>
  </si>
  <si>
    <t xml:space="preserve"> ADQUISICION DE COMESTIBLES PARA SER CONSUMIDOS EN 3 MESES PARA ESTA DGP</t>
  </si>
  <si>
    <t>B1500000449</t>
  </si>
  <si>
    <t>SANTO DOMINGO MOTORS COMP, S.A.</t>
  </si>
  <si>
    <t>AGUA PLANETA AZUL</t>
  </si>
  <si>
    <t>REPARACION Y MANT. AL VEHICULO NISSAN, URVAN BLANCO AÑO 2019,  PLACA EL08267</t>
  </si>
  <si>
    <t>B1500026506</t>
  </si>
  <si>
    <t>AGUA PLANETA AZUL, S.A</t>
  </si>
  <si>
    <t>Q SERVICE CENTER SRL</t>
  </si>
  <si>
    <t xml:space="preserve"> MANTENIMIENTO GENERAL AL VEHICULO TOYOTA HILUX PLACA EL00406, ASIGNADO AL ENC. DE TRANSPORTACION</t>
  </si>
  <si>
    <t>B1500000961</t>
  </si>
  <si>
    <t>B1500000971</t>
  </si>
  <si>
    <t>REPARACION DE A/C Y CHEQUEO ELECTRICO  AL VEHICULO MITSUBISHI ROSA PLACA EI00069, ASIGNADO A  TRANSPORTACION</t>
  </si>
  <si>
    <t>B1500000974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</si>
  <si>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</si>
  <si>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</si>
  <si>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</si>
  <si>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</si>
  <si>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</si>
  <si>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</si>
  <si>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</si>
  <si>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10% DEL PRESUPUESTO DE PUBLICIDAD DE ACUERDO A LA LEY 134-03 </t>
  </si>
  <si>
    <t>Auxiliar de Contabilidad</t>
  </si>
  <si>
    <t xml:space="preserve">                      Licda. Dayrobi Ozoria Medina</t>
  </si>
  <si>
    <t>Encda. División de contabilidad</t>
  </si>
  <si>
    <t>Licda. Rosangel Díaz</t>
  </si>
  <si>
    <t xml:space="preserve">       Lic. Dagoberto Ovalles Mordan</t>
  </si>
  <si>
    <t xml:space="preserve">        Encargado Departameno Financiero</t>
  </si>
  <si>
    <t>PREPARADO POR:</t>
  </si>
  <si>
    <t>B1500002819</t>
  </si>
  <si>
    <t>B1500002703</t>
  </si>
  <si>
    <t>B1500002588</t>
  </si>
  <si>
    <t>B1500003077</t>
  </si>
  <si>
    <t>B1500002961</t>
  </si>
  <si>
    <t>B1500003341</t>
  </si>
  <si>
    <t>B1500003459</t>
  </si>
  <si>
    <t>B1500003543</t>
  </si>
  <si>
    <t>B1500003624</t>
  </si>
  <si>
    <t>B1500003707</t>
  </si>
  <si>
    <t>B1500003788</t>
  </si>
  <si>
    <t xml:space="preserve">MANTENIMIENTO GENERAL  AL VEHICULO TOYOTA RAV-4 PLACA EG00282, ASIGNADO A  TRANSPORTACION </t>
  </si>
  <si>
    <t xml:space="preserve"> MANTENIMIENTO GENREAL,  AL VEHICULO TOYOTA RAV-4 EG00281 ASIGNADO A LA LICDA ZOILA TURBI, ASESORA DE EMISION Y RENOVACION DE ESTA DIRECCION</t>
  </si>
  <si>
    <t xml:space="preserve"> PRIMERA CUBICACION DE  REPARACION Y MATENIENTO DE LAS OFICINAS  DE LAS OFICINAS PROVINCIALES DE ESTA DGP.</t>
  </si>
  <si>
    <t xml:space="preserve"> PUBLICACION EN MEDIOS DIGITALES CORRESPONDIENTE AL MES DE DICIEMBRE PARA ESTA DGP.</t>
  </si>
  <si>
    <t>3 RENOVACION DEL NACIONAL ANUAL.</t>
  </si>
  <si>
    <t xml:space="preserve"> ADQUISICION DE ARTICULOS Y SUMINISTROS DE HIGIENE Y LIMPIEZA PARA ESTA DGP.</t>
  </si>
  <si>
    <t>CONCEPTO DE SALDO DE PRESTACIONES FELIZ DE EX EMPLEADO DE ESTA DGP, OFICIO NUMERO 652-18.</t>
  </si>
  <si>
    <t>FACTURACION POR ADQUISICION DE CAMISA PARA UNIFORMES.</t>
  </si>
  <si>
    <t xml:space="preserve">ADQUISICION DE PIEZAS PARA IMPRESORA MUHLBAUER ID-60, </t>
  </si>
  <si>
    <t>ADQUISICION DE PIEZAS PARA IMPRESORA MUHLBAUER ID-60.</t>
  </si>
  <si>
    <t>CONFECCION DE LETRERO EN ACRILICOS PARA LA ASOCIACION COMERCIANTE INDUTRIALES DE SANTIAGO, SEGUN OFICIO 208-18.</t>
  </si>
  <si>
    <t xml:space="preserve"> COMPRA DE ARTICULOS, SUMINISTROS DE HIGIENE Y LIMPIEZA PARA USO DE ESTA DIRECCION GENERAL DE PASAPORTES SEGUN OFICIO 168-18. </t>
  </si>
  <si>
    <t xml:space="preserve"> SERVICIOS DE SUPIRVISOR,INSPECCION Y FISCALIZACION DE OBRA PARA RECAUDACION Y TRASLADO DE LA OPP ZONA ORIENTAL,PARA ESTA DGP, </t>
  </si>
  <si>
    <t xml:space="preserve">PAGO POR APERTURA,REPARACION,MANTENIMIENTO Y NUMERO DE COMBINACION DE CAJA DE SEGURIDAD DE LA OFICINA DE VILLA MELLA, </t>
  </si>
  <si>
    <t>PAGO DEDUCIBLES DE VEHICULOS PLACA EA01371 DE ESTA DIRECCION GENERAL DE PASAPORTES.</t>
  </si>
  <si>
    <t>20% DE LA READECUACION DEL AREA OPERATIVA DE LA DIVISION DE COMPRA DE ESTA DGP.</t>
  </si>
  <si>
    <t>COMPRA DE CUMPLEAÑOS PARA USO DE ESTA DGP, EN FECHA DEL 17/01/17.</t>
  </si>
  <si>
    <t xml:space="preserve"> 50% DE PUBLICIDAD DE ESTA DGP DURANTE EL MES DE ABRIL 2015. </t>
  </si>
  <si>
    <t>________________________________</t>
  </si>
  <si>
    <t>_______________________________</t>
  </si>
  <si>
    <t>________________________</t>
  </si>
  <si>
    <t>120 o más</t>
  </si>
  <si>
    <t xml:space="preserve"> ADQUISICION DE 90 BOTELLONES  DE AGUA</t>
  </si>
  <si>
    <t>B1500166073</t>
  </si>
  <si>
    <t xml:space="preserve"> ADQUISICION DE 127 BOTELLONES  DE AGUA</t>
  </si>
  <si>
    <t>B15000165974</t>
  </si>
  <si>
    <t xml:space="preserve"> ADQUISICION DE 100 FARDOS  DE AGUA</t>
  </si>
  <si>
    <t>B15000165310</t>
  </si>
  <si>
    <t xml:space="preserve"> ADQUISICION DE 160 BOTELLONES  DE AGUA</t>
  </si>
  <si>
    <t>B1500165220</t>
  </si>
  <si>
    <t xml:space="preserve"> SERVICIOS TELEFONICOS CORRESPONDIENTE AL MES AGOSTO/2019.</t>
  </si>
  <si>
    <t>B1500041275</t>
  </si>
  <si>
    <t>GRUSANINTER, SRL</t>
  </si>
  <si>
    <t>VIAMAR, SA</t>
  </si>
  <si>
    <t>REFERENCIA, LABORATORIO CLINICO, S.A.</t>
  </si>
  <si>
    <t xml:space="preserve"> ANALITICAS DE LOS COLABORADORES DE NUEVO INGRESO</t>
  </si>
  <si>
    <t>Monto Facturado RD$</t>
  </si>
  <si>
    <t xml:space="preserve"> (68) BOTELLONES DE AGUA</t>
  </si>
  <si>
    <t>E450000020383</t>
  </si>
  <si>
    <t>COMBUSTIBLES ECOLOGICOS DE LA AVENIDA PASEO DE LOS REYES CATOLICOS, SRL.</t>
  </si>
  <si>
    <t>PUBLICIDAD INSTITUCIONAL</t>
  </si>
  <si>
    <t>KHALICCO INVESTMENTS, SRL</t>
  </si>
  <si>
    <t>LOGOMARCA, SA</t>
  </si>
  <si>
    <t xml:space="preserve"> ADQUISICION DE SELLOS </t>
  </si>
  <si>
    <t>E450000000617</t>
  </si>
  <si>
    <t>E450000000616</t>
  </si>
  <si>
    <t>IMPOCARIBE, SRL</t>
  </si>
  <si>
    <t>B1500000011</t>
  </si>
  <si>
    <t>HIPERNOVA, SRL</t>
  </si>
  <si>
    <t>ADQUISICION DE LAMPARAS, PANELES, BOMBILLOS ARTICULOS DE ILUMINACION PARA ESTA DGP</t>
  </si>
  <si>
    <t>B1500000088</t>
  </si>
  <si>
    <t>CONCEPTO DE (86) BOTELLONES DE AGUA</t>
  </si>
  <si>
    <t>AAR PROSERVICES, SRL</t>
  </si>
  <si>
    <t>VELEZ IMPORT, SRL</t>
  </si>
  <si>
    <t xml:space="preserve"> ADQUISICION DE PAPEL DE ESCRITORIO</t>
  </si>
  <si>
    <t>B1500001355</t>
  </si>
  <si>
    <t>30 a 60 dias</t>
  </si>
  <si>
    <t>B1500000169</t>
  </si>
  <si>
    <t>DESINFECCION PARA LA SEDE CENTRAL Y OFICINAS PROVINCIALES</t>
  </si>
  <si>
    <t>B1500000177</t>
  </si>
  <si>
    <t>B1500000176</t>
  </si>
  <si>
    <t>NETKEL INMOBILIARIA,SRL</t>
  </si>
  <si>
    <t>B1500001353</t>
  </si>
  <si>
    <t>B1500000159</t>
  </si>
  <si>
    <t>(84) BOTELLONES DE AGUA</t>
  </si>
  <si>
    <t>E450000020814</t>
  </si>
  <si>
    <t>MULTISERVICIOS PAULA, SRL</t>
  </si>
  <si>
    <t>AH EDITORA OFFSET, SRL</t>
  </si>
  <si>
    <t>ADQUISICION DE CARPETAS IMPRESAS</t>
  </si>
  <si>
    <t>B1500000589</t>
  </si>
  <si>
    <t xml:space="preserve"> ADQUISICION DE GASOIL</t>
  </si>
  <si>
    <t>CONCEPTO DE (107) BOTELLONES DE AGUA</t>
  </si>
  <si>
    <t>E450000012676</t>
  </si>
  <si>
    <t>DYNASOFT, SRL</t>
  </si>
  <si>
    <t>IMPLEMENTACION DE PLATAFORMA INTELIGENTE DE NEGOCIOS</t>
  </si>
  <si>
    <t>E450000000031</t>
  </si>
  <si>
    <t>ESTOCK SERVICIOS TECNICOS, SRL</t>
  </si>
  <si>
    <t xml:space="preserve">ADQUISICION DE SERVICIOS DE IMPRESION DIGITAL </t>
  </si>
  <si>
    <t>B1500000591</t>
  </si>
  <si>
    <t>INSTITUTO TECNOLOGICO DE LAS AMERICAS, ITLA</t>
  </si>
  <si>
    <t xml:space="preserve"> CAPACITACION PARA UN PERSONAL DE LA DIRECCION DE TECNOLOGIA DE ESTA DGP</t>
  </si>
  <si>
    <t>1 A 30 días</t>
  </si>
  <si>
    <t>CRISFLOR FLORISTERIA SRL</t>
  </si>
  <si>
    <t xml:space="preserve"> ADQUISICION DE ARREGLOS FLORALES PARA LOS CUMPLEAÑOS</t>
  </si>
  <si>
    <t>B1500001218</t>
  </si>
  <si>
    <t xml:space="preserve"> ARREGLOS FLORALES PARA LAS ACTIVIDADES</t>
  </si>
  <si>
    <t>B1500001217</t>
  </si>
  <si>
    <t xml:space="preserve"> ADQUISICION DE CORONAS FUNEBRES</t>
  </si>
  <si>
    <t>B1500001216</t>
  </si>
  <si>
    <t>STUDIO DURAN RIVAS &amp; ASOCIADOS, SRL</t>
  </si>
  <si>
    <t xml:space="preserve"> SERVICIOS DE TRANSPORTES DE CARGA DE ESTA DGP</t>
  </si>
  <si>
    <t>JANNYS YAMILET MERCEDES GONZALEZ</t>
  </si>
  <si>
    <t>E450000000001</t>
  </si>
  <si>
    <t>GTG INDUSTRIAL, SRL</t>
  </si>
  <si>
    <t xml:space="preserve"> ADQUISICION DE AGUA</t>
  </si>
  <si>
    <t>E450000000052</t>
  </si>
  <si>
    <t>E450000000094</t>
  </si>
  <si>
    <t>E450000000141</t>
  </si>
  <si>
    <t>FRESCO DEL HORNO, SRL</t>
  </si>
  <si>
    <t xml:space="preserve"> ADQUISICION DE BISCOCHOS Y POASTRES PARA ACTIVIDADES</t>
  </si>
  <si>
    <t>B1500001062</t>
  </si>
  <si>
    <t xml:space="preserve">CARMEN DEIDAMIA NOBOA PASCUAL </t>
  </si>
  <si>
    <t>ADQUISICION DE SERVICIO DE CATERING PARA DIFERENTES ACTIVIDADES DE ESTA DGP</t>
  </si>
  <si>
    <t>SOLUGRAL, SRL</t>
  </si>
  <si>
    <t xml:space="preserve"> ADQUISICION DE EQUIPOS DE TECNOLOGIA</t>
  </si>
  <si>
    <t>B1500000347</t>
  </si>
  <si>
    <t>MUEBLES OMAR, S.A.</t>
  </si>
  <si>
    <t xml:space="preserve"> ADQUISICION DE MOBILIRIOS </t>
  </si>
  <si>
    <t>E450000000464</t>
  </si>
  <si>
    <t>MDL ALTEKNATIVA TECH, SRL</t>
  </si>
  <si>
    <t xml:space="preserve"> 20% DE CONTRATO PARA LA ADQUISICION DE TONER Y TINTAS</t>
  </si>
  <si>
    <t>E450000000016</t>
  </si>
  <si>
    <t>FUNDACION PRO UNIVERSIDAD VIRTUAL DOMINICANA, INC</t>
  </si>
  <si>
    <t xml:space="preserve">ERVICIOS DE CONSUTORIA, PARA MONITOREO POA 2025 </t>
  </si>
  <si>
    <t>B1500000069</t>
  </si>
  <si>
    <t>ADQUISICION DE ESCANER</t>
  </si>
  <si>
    <t>B1500000064</t>
  </si>
  <si>
    <t xml:space="preserve">ADQUISICION DE LECTOR DE HUELLAS DACTILARES ( CROSSMATH ) </t>
  </si>
  <si>
    <t>B1500000346</t>
  </si>
  <si>
    <t xml:space="preserve"> ADQUISICION DE ALFOMBRA </t>
  </si>
  <si>
    <t>B1500000352</t>
  </si>
  <si>
    <t>LUMINARIO M &amp; M S.R.L</t>
  </si>
  <si>
    <t xml:space="preserve"> SERVICIO DE LAMINADOS AHUMANOS FROST DE TODOS LOS CRISTALES DE LA NUEVA SEDE</t>
  </si>
  <si>
    <t>B1500000165</t>
  </si>
  <si>
    <t xml:space="preserve">CONTRATACION DE SERVICIO DE HERRERIA </t>
  </si>
  <si>
    <t>B1500001614</t>
  </si>
  <si>
    <t>DESABOLLADURA Y PINTURA DE LA CAPOTA, BOMPER DELANTERO, BONETE, COMPUERTA Y GUARDALODO LATERAL DEL VEHICULO PLACA EL08268</t>
  </si>
  <si>
    <t>B1500001003</t>
  </si>
  <si>
    <t>ADQUISICION DE ESCANER Y LAMINADORA</t>
  </si>
  <si>
    <t>B1500000063</t>
  </si>
  <si>
    <t>ESD CORPORATION, SRL</t>
  </si>
  <si>
    <t xml:space="preserve">ADQUISICION DE BEBEDEROS DE PURIFICACION DE AGUA </t>
  </si>
  <si>
    <t>E450000000028</t>
  </si>
  <si>
    <t>CENTRO AUTOMOTRIZ HERMANOS ALVAREZ, SRL</t>
  </si>
  <si>
    <t xml:space="preserve"> SERVICIO DE MANTENIENTO Y REPARACIONES GENERALES A LA FLOTILLA VEHICULAR</t>
  </si>
  <si>
    <t>B1500000650</t>
  </si>
  <si>
    <t xml:space="preserve"> SERVICIO DE MANTENIEMTO Y REPARACION DE AIRES ACONDICIONADOS PARA LA FLOTILLA VEHICULAR</t>
  </si>
  <si>
    <t>B1500000651</t>
  </si>
  <si>
    <t>NYPA CORPORATION, SRL</t>
  </si>
  <si>
    <t xml:space="preserve"> SERVICIO DE CATERING </t>
  </si>
  <si>
    <t>B1500000124</t>
  </si>
  <si>
    <t xml:space="preserve">INVERSIONES REINY, SRL </t>
  </si>
  <si>
    <t xml:space="preserve"> ADQUSICION DE GOMAS Y TUBOS </t>
  </si>
  <si>
    <t>B1500000288</t>
  </si>
  <si>
    <t>TECH PLUS OFFICE TEPLUOF, SRL</t>
  </si>
  <si>
    <t>ADQUISICION DE MATERIALES GASTABLES</t>
  </si>
  <si>
    <t>B1500000197</t>
  </si>
  <si>
    <t xml:space="preserve"> ADQUISICION DE PLACAS DE RECONOCIMIENTO </t>
  </si>
  <si>
    <t>E450000000901</t>
  </si>
  <si>
    <t>ADQUISICION DE GASOIL PREMIUM A GRANEL, PARA LA PLANTA ELECTRICA DE EMERGENCIA</t>
  </si>
  <si>
    <t>B1500000172</t>
  </si>
  <si>
    <t>BANDERAS GLOBAL HC, SRL.</t>
  </si>
  <si>
    <t xml:space="preserve"> ADQUISICION DE BANDERAS</t>
  </si>
  <si>
    <t>B1500002423</t>
  </si>
  <si>
    <t>TONER DEPOT MULTISERVICIOS EORG, SRL</t>
  </si>
  <si>
    <t xml:space="preserve"> ALQUILER DE IMPRESORAS MULTIFUNCIONALES</t>
  </si>
  <si>
    <t>E450000000603</t>
  </si>
  <si>
    <t>THE CLASIC GOURMET H&amp;A, SRL.</t>
  </si>
  <si>
    <t xml:space="preserve">ADQUISICION DE ALMUERZO Y CENA </t>
  </si>
  <si>
    <t>E450000000312</t>
  </si>
  <si>
    <t xml:space="preserve"> SERVICIO DE MANTENIMIENTO GENERAL PARA EL VEHICULO PLACA EL11593, </t>
  </si>
  <si>
    <t>E450000008860</t>
  </si>
  <si>
    <t>NEVER OFF TECHNOLOGY, SRL</t>
  </si>
  <si>
    <t xml:space="preserve"> ADQUISICION DE RENOVACION DE ANTIVIRUS</t>
  </si>
  <si>
    <t>E450000000014</t>
  </si>
  <si>
    <t>ARJ GLOBAL STATISTICS &amp; RESEARCH, SRL</t>
  </si>
  <si>
    <t xml:space="preserve"> CONTRATACION DE SERVICIOS DE CONSULTORIA </t>
  </si>
  <si>
    <t>B1500000035</t>
  </si>
  <si>
    <t>ADQUISICION DE SELLOS INSTITUCIONALES</t>
  </si>
  <si>
    <t>E450000000875</t>
  </si>
  <si>
    <t>OFICINA DE COORDINACION PRESIDENCIAL</t>
  </si>
  <si>
    <t xml:space="preserve"> BOLETOS AEREOS PARA DIRIGIRSE A LA ISLA CANARIAS, ESPAÑA</t>
  </si>
  <si>
    <t>OCPFCR03853</t>
  </si>
  <si>
    <t>KELNET COMPUTER, SRL</t>
  </si>
  <si>
    <t xml:space="preserve"> ACTUALIZACION DE SOTWARE CONTROLADOR DEL DISPOSITIVO BIOMETRICO </t>
  </si>
  <si>
    <t>B1500001329</t>
  </si>
  <si>
    <t>HYL, SA</t>
  </si>
  <si>
    <t xml:space="preserve"> ADQUISICION DE BATERIAS PARA FLOTILLA VEHICULAR</t>
  </si>
  <si>
    <t>E450000000967</t>
  </si>
  <si>
    <t>RESIDUOS CLASIFICADOS DIVERSOS RESICLA, SRL</t>
  </si>
  <si>
    <t xml:space="preserve"> SERVICIO DE CUSTODIA Y DISTRUCCION SEGURA DE DOCUMENTOS CONFIDENCIAL PERTENECIENTE A ESTA DGP</t>
  </si>
  <si>
    <t>B1500000600</t>
  </si>
  <si>
    <t>E450000000166</t>
  </si>
  <si>
    <t>BONANZA DOMINICANA, S.A.</t>
  </si>
  <si>
    <t xml:space="preserve"> MANTENIMIENTO GENERAL Y LIQUEO DE CLOCHE AL VEHICULO MITSUBISHI FUSO/ROSA PLACA L123636/El01701,</t>
  </si>
  <si>
    <t>E450000001134</t>
  </si>
  <si>
    <t>ADQUISICION DE ADQUISICION DE UNIFORMES</t>
  </si>
  <si>
    <t>B1500000595</t>
  </si>
  <si>
    <t xml:space="preserve"> ADQUISICION DE SERVICIOS DE IMPRESION DIGITA</t>
  </si>
  <si>
    <t>B1500000594</t>
  </si>
  <si>
    <t xml:space="preserve"> ADQUISICION DE SELLOS INSTITUCIONALES</t>
  </si>
  <si>
    <t>E450000000833</t>
  </si>
  <si>
    <t xml:space="preserve"> ADQUSICION DE BATERIAS DE INVERSION</t>
  </si>
  <si>
    <t>B1500000089</t>
  </si>
  <si>
    <t>E450000008750</t>
  </si>
  <si>
    <t>ADQUISICION DE 15,816 ALMUERZO Y 4830 CENAS PARA LOS EMPLEADOS DE ESTA DGP.</t>
  </si>
  <si>
    <t>E450000000310</t>
  </si>
  <si>
    <t>SANTO DOMINGO MOTORS COMPANY, S,A</t>
  </si>
  <si>
    <t xml:space="preserve"> MANTENIMIENTO GENERAL AL VEHICULO CHEVROLET COLORADO PLACA EL10055</t>
  </si>
  <si>
    <t>E450000005036</t>
  </si>
  <si>
    <t xml:space="preserve"> MANTENIMIENTO GENERAL AL VEHICULO CHEVROLET COLORADO PLACA EL10051</t>
  </si>
  <si>
    <t>E450000005035</t>
  </si>
  <si>
    <t>CONTRATACION DE SERVICIO DE HERRERIA</t>
  </si>
  <si>
    <t>B1500001602</t>
  </si>
  <si>
    <t xml:space="preserve">(87) BOTELLONES DE AGUA </t>
  </si>
  <si>
    <t>E450000021205</t>
  </si>
  <si>
    <t>JERAM INVESTMENT, SRL</t>
  </si>
  <si>
    <t>ADQUISICION DE ZAFACONES Y CONTENEDORES</t>
  </si>
  <si>
    <t>B1500000258</t>
  </si>
  <si>
    <t xml:space="preserve"> SERVICIO DE INSTALACION ELECTRICA</t>
  </si>
  <si>
    <t>B1500000017</t>
  </si>
  <si>
    <t xml:space="preserve">ADQUISICION DE ALIMENTOS Y BEBIDAS PARA EL CONSUMO DEL PERSONAL DE ESTA DIRECCION </t>
  </si>
  <si>
    <t>MACRO SEGURIDAD MASEG, SRL</t>
  </si>
  <si>
    <t xml:space="preserve"> 4TO CONGRESO CISEM 2025-GESTION Y EMERGENCIA (PUBLICO GENERAL) PARA UN PERSONAL</t>
  </si>
  <si>
    <t>B150000149</t>
  </si>
  <si>
    <t xml:space="preserve"> MANTENIMIENTO GENERAL, AL VEHICULO MITSUBISHI L200 PLACA L504692.</t>
  </si>
  <si>
    <t>E450000001111</t>
  </si>
  <si>
    <t>ABC COACHING</t>
  </si>
  <si>
    <t>GESTION ESTRATEGIA</t>
  </si>
  <si>
    <t>B1500000111</t>
  </si>
  <si>
    <t>TOTAL GENERAL AL 31 Enero  2026</t>
  </si>
  <si>
    <t>Monto RD$  Pagado al 31/01/2026</t>
  </si>
  <si>
    <t>Monto RD$  Pendiente al 31/01/2026</t>
  </si>
  <si>
    <t>HUMANO SEGUROS</t>
  </si>
  <si>
    <t>PLANES COMPLEMENTARIO POLIZA 30-95-190945</t>
  </si>
  <si>
    <t>E450000006932</t>
  </si>
  <si>
    <t>90 a 120 días</t>
  </si>
  <si>
    <t>REFERRENCIA LABORATORIO CLINICO</t>
  </si>
  <si>
    <t>E450000000501</t>
  </si>
  <si>
    <t xml:space="preserve"> ADQUISICION DE 57 BOTELLONES DE AGUA </t>
  </si>
  <si>
    <t>E450000021711</t>
  </si>
  <si>
    <t xml:space="preserve"> MANTENIMIENTO GENERAL AL VEHICULO CHEVROLET COLORADO BLANCO PLACA EL10053</t>
  </si>
  <si>
    <t>E450000005281</t>
  </si>
  <si>
    <t>AYUNTAMIENTO DE BARAHONA</t>
  </si>
  <si>
    <t>SERVICIO DE ASEO</t>
  </si>
  <si>
    <t xml:space="preserve"> MANTENIMIENTO GENERAL AL VEHICULO CHEVROLET COLORADO BLANCO PLACA EL100555</t>
  </si>
  <si>
    <t>E450000005387</t>
  </si>
  <si>
    <t xml:space="preserve"> ADQUISICION DE ASTAS PARA BANDERAS PARA ESTA DGP.</t>
  </si>
  <si>
    <t>B1500002429</t>
  </si>
  <si>
    <t xml:space="preserve"> ADQUISICION DE 74 BOTELLONES DE AGUA </t>
  </si>
  <si>
    <t>E450000021892</t>
  </si>
  <si>
    <t xml:space="preserve"> MANTENIMIENTO GENERAL AL VEHICULO CHEVROLET COLORADO BLANCO PLACA EL10054</t>
  </si>
  <si>
    <t>E450000005369</t>
  </si>
  <si>
    <t>E450000001017</t>
  </si>
  <si>
    <t xml:space="preserve"> MANTENIMIENTO GENERAL, AL VEHICULO MITSUBISHI FUSO PLACA I108615</t>
  </si>
  <si>
    <t>E450000001219</t>
  </si>
  <si>
    <t xml:space="preserve"> MANTENIMIENTO GENERAL, AL VEHICULO HIGER COLOR BLANCO CHASIS LKL1AAA7XSA798478</t>
  </si>
  <si>
    <t>E450000001223</t>
  </si>
  <si>
    <t>EDENORTE DOMINICANA, S.A.</t>
  </si>
  <si>
    <t>PAGO DE CONSUMO DE ENERGIA ELECTRICA DE LA OFICINA DE SAN FRANCISCO DE ESTA DGP.</t>
  </si>
  <si>
    <t>E450000107695</t>
  </si>
  <si>
    <t>EMPRESA DIST DE ELECTRICIDA DEL SUR</t>
  </si>
  <si>
    <t xml:space="preserve"> ENERGIA ELECTRICA DEL NUEVO EDIFICIO FERNANDO DEFILLO</t>
  </si>
  <si>
    <t>E450000088551</t>
  </si>
  <si>
    <t xml:space="preserve"> ADQUISICION DE 51 BOTELLONES DE AGUA </t>
  </si>
  <si>
    <t>E450000022228</t>
  </si>
  <si>
    <t>CENTROS DEL CARIBE,SAS</t>
  </si>
  <si>
    <t>ALQUILER DE LA OFICINA DE  ZONA ORIENTAL EN MEGACENTRO DE ESTA ESTA DGP,</t>
  </si>
  <si>
    <t>E450000000392</t>
  </si>
  <si>
    <t>OPERADORA CENTROS DEL CARIBE, SAS</t>
  </si>
  <si>
    <t xml:space="preserve"> ENERGIA ELECTRICA  DE LA OFICINA PROVINCIAL DE  MEGACENTRO</t>
  </si>
  <si>
    <t>E450000000563</t>
  </si>
  <si>
    <t xml:space="preserve">MANTENIMIENTO COMUN Y SUMINISTRO DE ENERGIA ELECTRICA </t>
  </si>
  <si>
    <t>E450000000553</t>
  </si>
  <si>
    <t>SEGUROS RESERVAS, SA</t>
  </si>
  <si>
    <t xml:space="preserve">  PÓLIZA No. 2-2-102-0079070 DE SEGURO DEL SEGURO DE VIDA COLECTIVA,</t>
  </si>
  <si>
    <t>E450000010723</t>
  </si>
  <si>
    <t xml:space="preserve">COMPAÑIA DOMINICANA DE TELEFONOS ( LINEA ESPECIAL DESPACHO ) </t>
  </si>
  <si>
    <t xml:space="preserve"> SERVICIOS TELEFONICOS DE LINEA ESPECIAL DEL DESPACHO</t>
  </si>
  <si>
    <t>E450000102246</t>
  </si>
  <si>
    <t>COMPAÑIA DOMINICANA DE TELEFONOS (CLARO) ROUTER</t>
  </si>
  <si>
    <t xml:space="preserve"> SERVICIOS TELEFONICOS ( ROUTER )</t>
  </si>
  <si>
    <t>E450000102179</t>
  </si>
  <si>
    <t>COMPAÑIA DOMINICANA DE TELEFONO, SA LINEA ESPECIAL</t>
  </si>
  <si>
    <t xml:space="preserve"> SERVICIOS TELEFONICOS LINEAS ESPECIAL</t>
  </si>
  <si>
    <t>E450000101925</t>
  </si>
  <si>
    <t xml:space="preserve">COMPAÑIA DOMINICANA DE TELEFONOS, SA FLOTILLA </t>
  </si>
  <si>
    <t xml:space="preserve"> SERVICIOS TELEFONICOS ( FLOTILLA )</t>
  </si>
  <si>
    <t>E450000101843</t>
  </si>
  <si>
    <t xml:space="preserve"> SERVICIOS TELEFONICOS</t>
  </si>
  <si>
    <t>E450000101671</t>
  </si>
  <si>
    <t>SEGUROS RESERVAS</t>
  </si>
  <si>
    <t>POLIZA NO. 2-2-109-0073714 ASISTENCIA FUNERARIA COLECTIVO</t>
  </si>
  <si>
    <t>E450000010733</t>
  </si>
  <si>
    <t>E450000000187</t>
  </si>
  <si>
    <t>ALTICE</t>
  </si>
  <si>
    <t xml:space="preserve"> SERVICIO TELEFONICOS, INTERNET Y TELE CABLE CUENTA 2839232</t>
  </si>
  <si>
    <t>E450000021817</t>
  </si>
  <si>
    <t xml:space="preserve">ALTICE  ( FLOTILLA ) </t>
  </si>
  <si>
    <t xml:space="preserve"> SERVICIOS DE FLOTILLA CUENTA 92487111</t>
  </si>
  <si>
    <t>E450000021962</t>
  </si>
  <si>
    <t>SEGURO NACIONAL DE SALUD SENASA</t>
  </si>
  <si>
    <t>PAGO POLIZA No. 00007  COMPLEMENTARIA</t>
  </si>
  <si>
    <t>E450000005175</t>
  </si>
  <si>
    <t xml:space="preserve"> ADQUISICION DE 47 BOTELLONES DE AGUA </t>
  </si>
  <si>
    <t>E4500000021948</t>
  </si>
  <si>
    <t>MDL ALTERKNATIVA TECH, SRL</t>
  </si>
  <si>
    <t>ADQUISICION DE TONER</t>
  </si>
  <si>
    <t>E450000000024</t>
  </si>
  <si>
    <t xml:space="preserve">COMPAÑIA DOMINICANA DE TELEFONOS, S.A (  RUTA PASAPORTES ROUTER ) </t>
  </si>
  <si>
    <t xml:space="preserve">SERVICIOS TELEFONICOS ( ROUTER RUTA ) </t>
  </si>
  <si>
    <t>E450000102293</t>
  </si>
  <si>
    <t xml:space="preserve"> SERVICIOS TELEFONICOS ( ROUTER RUTA ) </t>
  </si>
  <si>
    <t>E4500000102293</t>
  </si>
  <si>
    <t>INFORME  MENSUAL DE CUENTAS POR PAGAR  AL 31/01/2026</t>
  </si>
  <si>
    <t>LEBRON MARTINEZ,SRL</t>
  </si>
  <si>
    <t>DESMONTE DE CONDESADOR EN LA SEDE CENTRAL Y TRASLADADO A LA OFICINA DE HIGUEY</t>
  </si>
  <si>
    <t>FUMIGACION PARA LA SEDE CENTRAL Y OFICINAS PROVINCIALES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</si>
</sst>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0,000.00"/>
    <numFmt numFmtId="166" formatCode="dd/mm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2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Verdana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theme="1" tint="4.9989318521683403E-2"/>
      <name val="Arial"/>
      <family val="2"/>
    </font>
    <font>
      <sz val="11"/>
      <name val="Arial"/>
      <family val="2"/>
    </font>
    <font>
      <sz val="14"/>
      <color rgb="FF001D35"/>
      <name val="Arial"/>
      <family val="2"/>
    </font>
    <font>
      <sz val="11"/>
      <color rgb="FF21252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wrapText="1"/>
    </xf>
    <xf numFmtId="0" fontId="8" fillId="0" borderId="0" xfId="0" applyFont="1"/>
    <xf numFmtId="0" fontId="2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9" fillId="2" borderId="7" xfId="0" applyFont="1" applyFill="1" applyBorder="1" applyAlignment="1">
      <alignment horizontal="right"/>
    </xf>
    <xf numFmtId="0" fontId="9" fillId="2" borderId="8" xfId="0" applyFont="1" applyFill="1" applyBorder="1" applyAlignment="1">
      <alignment horizontal="right"/>
    </xf>
    <xf numFmtId="4" fontId="9" fillId="2" borderId="9" xfId="0" applyNumberFormat="1" applyFont="1" applyFill="1" applyBorder="1"/>
    <xf numFmtId="0" fontId="14" fillId="2" borderId="2" xfId="0" applyFont="1" applyFill="1" applyBorder="1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166" fontId="1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2" fillId="2" borderId="0" xfId="0" applyFont="1" applyFill="1" applyAlignment="1">
      <alignment horizontal="right"/>
    </xf>
    <xf numFmtId="2" fontId="13" fillId="2" borderId="1" xfId="0" applyNumberFormat="1" applyFont="1" applyFill="1" applyBorder="1" applyAlignment="1">
      <alignment wrapText="1"/>
    </xf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14" fontId="13" fillId="2" borderId="2" xfId="0" applyNumberFormat="1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4" fontId="9" fillId="2" borderId="12" xfId="0" applyNumberFormat="1" applyFont="1" applyFill="1" applyBorder="1"/>
    <xf numFmtId="4" fontId="13" fillId="2" borderId="1" xfId="0" applyNumberFormat="1" applyFont="1" applyFill="1" applyBorder="1" applyAlignment="1">
      <alignment horizontal="right" wrapText="1"/>
    </xf>
    <xf numFmtId="0" fontId="15" fillId="2" borderId="1" xfId="0" applyFont="1" applyFill="1" applyBorder="1" applyAlignment="1">
      <alignment horizontal="left" vertical="center" wrapText="1"/>
    </xf>
    <xf numFmtId="1" fontId="15" fillId="2" borderId="1" xfId="0" applyNumberFormat="1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left" vertical="center" wrapText="1"/>
    </xf>
    <xf numFmtId="1" fontId="16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left" vertical="center" wrapText="1"/>
    </xf>
    <xf numFmtId="14" fontId="13" fillId="2" borderId="1" xfId="0" applyNumberFormat="1" applyFont="1" applyFill="1" applyBorder="1" applyAlignment="1">
      <alignment horizontal="left" vertical="center" wrapText="1"/>
    </xf>
    <xf numFmtId="166" fontId="13" fillId="2" borderId="1" xfId="0" applyNumberFormat="1" applyFont="1" applyFill="1" applyBorder="1" applyAlignment="1">
      <alignment horizontal="center" vertical="center"/>
    </xf>
    <xf numFmtId="166" fontId="15" fillId="2" borderId="1" xfId="0" applyNumberFormat="1" applyFont="1" applyFill="1" applyBorder="1" applyAlignment="1">
      <alignment horizontal="center" vertical="center" wrapText="1"/>
    </xf>
    <xf numFmtId="4" fontId="13" fillId="2" borderId="1" xfId="1" applyNumberFormat="1" applyFont="1" applyFill="1" applyBorder="1" applyAlignment="1">
      <alignment horizontal="right" wrapText="1"/>
    </xf>
    <xf numFmtId="4" fontId="15" fillId="2" borderId="1" xfId="1" applyNumberFormat="1" applyFont="1" applyFill="1" applyBorder="1" applyAlignment="1">
      <alignment horizontal="right"/>
    </xf>
    <xf numFmtId="4" fontId="13" fillId="2" borderId="1" xfId="0" applyNumberFormat="1" applyFont="1" applyFill="1" applyBorder="1" applyAlignment="1">
      <alignment horizontal="right"/>
    </xf>
    <xf numFmtId="4" fontId="13" fillId="2" borderId="1" xfId="2" applyNumberFormat="1" applyFont="1" applyFill="1" applyBorder="1" applyAlignment="1">
      <alignment horizontal="right" wrapText="1"/>
    </xf>
    <xf numFmtId="4" fontId="15" fillId="2" borderId="1" xfId="2" applyNumberFormat="1" applyFont="1" applyFill="1" applyBorder="1" applyAlignment="1">
      <alignment horizontal="right" wrapText="1"/>
    </xf>
    <xf numFmtId="0" fontId="13" fillId="2" borderId="1" xfId="0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wrapText="1"/>
    </xf>
    <xf numFmtId="0" fontId="13" fillId="2" borderId="1" xfId="0" applyFont="1" applyFill="1" applyBorder="1" applyAlignment="1">
      <alignment vertical="center"/>
    </xf>
    <xf numFmtId="0" fontId="13" fillId="2" borderId="13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horizontal="left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14" fontId="13" fillId="2" borderId="13" xfId="0" applyNumberFormat="1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right" wrapText="1"/>
    </xf>
    <xf numFmtId="0" fontId="18" fillId="2" borderId="13" xfId="0" applyFont="1" applyFill="1" applyBorder="1" applyAlignment="1">
      <alignment vertical="center" wrapText="1"/>
    </xf>
    <xf numFmtId="0" fontId="13" fillId="2" borderId="14" xfId="0" applyFont="1" applyFill="1" applyBorder="1" applyAlignment="1">
      <alignment horizontal="left" vertical="center" wrapText="1"/>
    </xf>
    <xf numFmtId="166" fontId="13" fillId="2" borderId="14" xfId="0" applyNumberFormat="1" applyFont="1" applyFill="1" applyBorder="1" applyAlignment="1">
      <alignment horizontal="center" vertical="center" wrapText="1"/>
    </xf>
    <xf numFmtId="4" fontId="13" fillId="2" borderId="14" xfId="0" applyNumberFormat="1" applyFont="1" applyFill="1" applyBorder="1" applyAlignment="1">
      <alignment horizontal="right" wrapText="1"/>
    </xf>
    <xf numFmtId="0" fontId="13" fillId="2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left" vertical="center" wrapText="1"/>
    </xf>
    <xf numFmtId="4" fontId="13" fillId="2" borderId="19" xfId="0" applyNumberFormat="1" applyFont="1" applyFill="1" applyBorder="1" applyAlignment="1">
      <alignment horizontal="right" wrapText="1"/>
    </xf>
    <xf numFmtId="4" fontId="13" fillId="2" borderId="20" xfId="0" applyNumberFormat="1" applyFont="1" applyFill="1" applyBorder="1" applyAlignment="1">
      <alignment horizontal="right" wrapText="1"/>
    </xf>
    <xf numFmtId="4" fontId="13" fillId="2" borderId="20" xfId="0" applyNumberFormat="1" applyFont="1" applyFill="1" applyBorder="1" applyAlignment="1">
      <alignment horizontal="righ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9" fillId="2" borderId="10" xfId="0" applyFont="1" applyFill="1" applyBorder="1" applyAlignment="1">
      <alignment horizontal="right"/>
    </xf>
    <xf numFmtId="0" fontId="9" fillId="2" borderId="11" xfId="0" applyFont="1" applyFill="1" applyBorder="1" applyAlignment="1">
      <alignment horizontal="right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</cellXfs>
  <cellStyles count="3">
    <cellStyle name="Millares" xfId="1" builtinId="3"/>
    <cellStyle name="Millares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1028700</xdr:colOff>
      <xdr:row>1</xdr:row>
      <xdr:rowOff>114300</xdr:rowOff>
    </xdr:from>
    <xdr:to>
      <xdr:col>4</xdr:col>
      <xdr:colOff>3699</xdr:colOff>
      <xdr:row>1</xdr:row>
      <xdr:rowOff>116767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81800" y="409575"/>
          <a:ext cx="773" cy="28375"/>
        </a:xfrm>
        <a:prstGeom prst="rect">
          <a:avLst/>
        </a:prstGeom>
      </xdr:spPr>
    </xdr:pic>
    <xdr:clientData/>
  </xdr:twoCellAnchor>
  <xdr:twoCellAnchor editAs="oneCell">
    <xdr:from>
      <xdr:col>0</xdr:col>
      <xdr:colOff>1963318</xdr:colOff>
      <xdr:row>0</xdr:row>
      <xdr:rowOff>184669</xdr:rowOff>
    </xdr:from>
    <xdr:to>
      <xdr:col>1</xdr:col>
      <xdr:colOff>1419031</xdr:colOff>
      <xdr:row>4</xdr:row>
      <xdr:rowOff>77755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9A0AE3-BBA3-DB79-E6DF-37B9466B8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3318" y="184669"/>
          <a:ext cx="1700892" cy="1059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356"/>
  <sheetViews>
    <sheetView tabSelected="1" zoomScale="98" zoomScaleNormal="98" zoomScaleSheetLayoutView="98" workbookViewId="0">
      <selection activeCell="K9" sqref="K9"/>
    </sheetView>
  </sheetViews>
  <sheetFormatPr baseColWidth="10" defaultRowHeight="15" x14ac:dyDescent="0.25"/>
  <cols>
    <col min="1" max="1" width="33.7109375" customWidth="1"/>
    <col min="2" max="2" width="51" customWidth="1"/>
    <col min="3" max="3" width="19.7109375" customWidth="1"/>
    <col min="4" max="4" width="13.42578125" customWidth="1"/>
    <col min="5" max="5" width="17.42578125" customWidth="1"/>
    <col min="6" max="6" width="13" customWidth="1"/>
    <col min="7" max="7" width="16.5703125" customWidth="1"/>
    <col min="8" max="8" width="19.85546875" customWidth="1"/>
  </cols>
  <sheetData>
    <row r="1" spans="1:10" ht="23.25" customHeight="1" x14ac:dyDescent="0.25"/>
    <row r="2" spans="1:10" ht="35.25" customHeight="1" x14ac:dyDescent="0.5">
      <c r="A2" s="77" t="s">
        <v>81</v>
      </c>
      <c r="B2" s="77"/>
      <c r="C2" s="77"/>
      <c r="D2" s="77"/>
      <c r="E2" s="77"/>
      <c r="F2" s="77"/>
      <c r="G2" s="77"/>
      <c r="H2" s="77"/>
      <c r="I2" s="2"/>
      <c r="J2" s="2"/>
    </row>
    <row r="3" spans="1:10" ht="15" customHeight="1" x14ac:dyDescent="0.25">
      <c r="A3" s="78" t="s">
        <v>102</v>
      </c>
      <c r="B3" s="78"/>
      <c r="C3" s="78"/>
      <c r="D3" s="78"/>
      <c r="E3" s="78"/>
      <c r="F3" s="78"/>
      <c r="G3" s="78"/>
      <c r="H3" s="78"/>
    </row>
    <row r="4" spans="1:10" ht="18" customHeight="1" x14ac:dyDescent="0.25">
      <c r="A4" s="79" t="s">
        <v>103</v>
      </c>
      <c r="B4" s="79"/>
      <c r="C4" s="79"/>
      <c r="D4" s="79"/>
      <c r="E4" s="79"/>
      <c r="F4" s="79"/>
      <c r="G4" s="79"/>
      <c r="H4" s="79"/>
    </row>
    <row r="5" spans="1:10" ht="15" customHeight="1" thickBot="1" x14ac:dyDescent="0.3">
      <c r="A5" s="80" t="s">
        <v>457</v>
      </c>
      <c r="B5" s="80"/>
      <c r="C5" s="80"/>
      <c r="D5" s="80"/>
      <c r="E5" s="80"/>
      <c r="F5" s="80"/>
      <c r="G5" s="80"/>
      <c r="H5" s="80"/>
    </row>
    <row r="6" spans="1:10" ht="44.25" customHeight="1" thickBot="1" x14ac:dyDescent="0.3">
      <c r="A6" s="55" t="s">
        <v>0</v>
      </c>
      <c r="B6" s="56" t="s">
        <v>1</v>
      </c>
      <c r="C6" s="57" t="s">
        <v>2</v>
      </c>
      <c r="D6" s="57" t="s">
        <v>3</v>
      </c>
      <c r="E6" s="57" t="s">
        <v>189</v>
      </c>
      <c r="F6" s="57" t="s">
        <v>4</v>
      </c>
      <c r="G6" s="57" t="s">
        <v>374</v>
      </c>
      <c r="H6" s="58" t="s">
        <v>375</v>
      </c>
    </row>
    <row r="7" spans="1:10" ht="57.95" customHeight="1" x14ac:dyDescent="0.25">
      <c r="A7" s="59" t="s">
        <v>401</v>
      </c>
      <c r="B7" s="51" t="s">
        <v>402</v>
      </c>
      <c r="C7" s="51" t="s">
        <v>403</v>
      </c>
      <c r="D7" s="52">
        <v>46053</v>
      </c>
      <c r="E7" s="53">
        <v>179037</v>
      </c>
      <c r="F7" s="54" t="s">
        <v>234</v>
      </c>
      <c r="G7" s="53">
        <v>0</v>
      </c>
      <c r="H7" s="60">
        <f>+E7</f>
        <v>179037</v>
      </c>
    </row>
    <row r="8" spans="1:10" ht="57.95" customHeight="1" x14ac:dyDescent="0.25">
      <c r="A8" s="45" t="s">
        <v>404</v>
      </c>
      <c r="B8" s="15" t="s">
        <v>405</v>
      </c>
      <c r="C8" s="15" t="s">
        <v>406</v>
      </c>
      <c r="D8" s="18">
        <v>46053</v>
      </c>
      <c r="E8" s="43">
        <v>691315.4</v>
      </c>
      <c r="F8" s="16" t="s">
        <v>234</v>
      </c>
      <c r="G8" s="28">
        <v>0</v>
      </c>
      <c r="H8" s="61">
        <f t="shared" ref="H8:H39" si="0">+E8-G8</f>
        <v>691315.4</v>
      </c>
    </row>
    <row r="9" spans="1:10" ht="57.95" customHeight="1" x14ac:dyDescent="0.25">
      <c r="A9" s="45" t="s">
        <v>117</v>
      </c>
      <c r="B9" s="17" t="s">
        <v>407</v>
      </c>
      <c r="C9" s="15" t="s">
        <v>408</v>
      </c>
      <c r="D9" s="18">
        <v>46052</v>
      </c>
      <c r="E9" s="43">
        <v>2805</v>
      </c>
      <c r="F9" s="16" t="s">
        <v>234</v>
      </c>
      <c r="G9" s="28">
        <v>0</v>
      </c>
      <c r="H9" s="61">
        <f t="shared" si="0"/>
        <v>2805</v>
      </c>
    </row>
    <row r="10" spans="1:10" ht="57.95" customHeight="1" x14ac:dyDescent="0.25">
      <c r="A10" s="46" t="s">
        <v>409</v>
      </c>
      <c r="B10" s="15" t="s">
        <v>410</v>
      </c>
      <c r="C10" s="15" t="s">
        <v>411</v>
      </c>
      <c r="D10" s="18">
        <v>46029</v>
      </c>
      <c r="E10" s="28">
        <v>638379.52000000002</v>
      </c>
      <c r="F10" s="16" t="s">
        <v>234</v>
      </c>
      <c r="G10" s="28">
        <v>0</v>
      </c>
      <c r="H10" s="61">
        <f t="shared" si="0"/>
        <v>638379.52000000002</v>
      </c>
    </row>
    <row r="11" spans="1:10" ht="57.95" customHeight="1" x14ac:dyDescent="0.25">
      <c r="A11" s="45" t="s">
        <v>412</v>
      </c>
      <c r="B11" s="15" t="s">
        <v>413</v>
      </c>
      <c r="C11" s="15" t="s">
        <v>414</v>
      </c>
      <c r="D11" s="18">
        <v>46029</v>
      </c>
      <c r="E11" s="43">
        <v>78493.009999999995</v>
      </c>
      <c r="F11" s="16" t="s">
        <v>234</v>
      </c>
      <c r="G11" s="28">
        <v>0</v>
      </c>
      <c r="H11" s="61">
        <f t="shared" si="0"/>
        <v>78493.009999999995</v>
      </c>
    </row>
    <row r="12" spans="1:10" ht="57.95" customHeight="1" x14ac:dyDescent="0.25">
      <c r="A12" s="45" t="s">
        <v>412</v>
      </c>
      <c r="B12" s="15" t="s">
        <v>415</v>
      </c>
      <c r="C12" s="15" t="s">
        <v>416</v>
      </c>
      <c r="D12" s="18">
        <v>46025</v>
      </c>
      <c r="E12" s="43">
        <v>241230.07999999999</v>
      </c>
      <c r="F12" s="16" t="s">
        <v>234</v>
      </c>
      <c r="G12" s="28">
        <v>0</v>
      </c>
      <c r="H12" s="61">
        <f t="shared" si="0"/>
        <v>241230.07999999999</v>
      </c>
    </row>
    <row r="13" spans="1:10" ht="57.95" customHeight="1" x14ac:dyDescent="0.25">
      <c r="A13" s="45" t="s">
        <v>417</v>
      </c>
      <c r="B13" s="15" t="s">
        <v>418</v>
      </c>
      <c r="C13" s="15" t="s">
        <v>419</v>
      </c>
      <c r="D13" s="18">
        <v>46049</v>
      </c>
      <c r="E13" s="43">
        <v>432752.26</v>
      </c>
      <c r="F13" s="16" t="s">
        <v>234</v>
      </c>
      <c r="G13" s="28">
        <v>0</v>
      </c>
      <c r="H13" s="61">
        <f t="shared" si="0"/>
        <v>432752.26</v>
      </c>
    </row>
    <row r="14" spans="1:10" ht="57.95" customHeight="1" x14ac:dyDescent="0.25">
      <c r="A14" s="45" t="s">
        <v>452</v>
      </c>
      <c r="B14" s="15" t="s">
        <v>453</v>
      </c>
      <c r="C14" s="15" t="s">
        <v>454</v>
      </c>
      <c r="D14" s="18">
        <v>46049</v>
      </c>
      <c r="E14" s="43">
        <v>35164.699999999997</v>
      </c>
      <c r="F14" s="16" t="s">
        <v>234</v>
      </c>
      <c r="G14" s="28">
        <v>0</v>
      </c>
      <c r="H14" s="61">
        <f t="shared" si="0"/>
        <v>35164.699999999997</v>
      </c>
    </row>
    <row r="15" spans="1:10" ht="57.95" customHeight="1" x14ac:dyDescent="0.25">
      <c r="A15" s="45" t="s">
        <v>420</v>
      </c>
      <c r="B15" s="15" t="s">
        <v>421</v>
      </c>
      <c r="C15" s="15" t="s">
        <v>422</v>
      </c>
      <c r="D15" s="18">
        <v>46049</v>
      </c>
      <c r="E15" s="43">
        <v>4881.51</v>
      </c>
      <c r="F15" s="16" t="s">
        <v>234</v>
      </c>
      <c r="G15" s="28">
        <v>0</v>
      </c>
      <c r="H15" s="61">
        <f t="shared" si="0"/>
        <v>4881.51</v>
      </c>
    </row>
    <row r="16" spans="1:10" ht="57.95" customHeight="1" x14ac:dyDescent="0.25">
      <c r="A16" s="45" t="s">
        <v>452</v>
      </c>
      <c r="B16" s="44" t="s">
        <v>455</v>
      </c>
      <c r="C16" s="42" t="s">
        <v>456</v>
      </c>
      <c r="D16" s="18">
        <v>46049</v>
      </c>
      <c r="E16" s="43">
        <v>35164.699999999997</v>
      </c>
      <c r="F16" s="16" t="s">
        <v>234</v>
      </c>
      <c r="G16" s="28">
        <v>0</v>
      </c>
      <c r="H16" s="61">
        <f t="shared" si="0"/>
        <v>35164.699999999997</v>
      </c>
    </row>
    <row r="17" spans="1:8" ht="57.95" customHeight="1" x14ac:dyDescent="0.25">
      <c r="A17" s="45" t="s">
        <v>423</v>
      </c>
      <c r="B17" s="15" t="s">
        <v>424</v>
      </c>
      <c r="C17" s="15" t="s">
        <v>425</v>
      </c>
      <c r="D17" s="18">
        <v>46049</v>
      </c>
      <c r="E17" s="43">
        <v>25034.49</v>
      </c>
      <c r="F17" s="16" t="s">
        <v>234</v>
      </c>
      <c r="G17" s="28">
        <v>0</v>
      </c>
      <c r="H17" s="61">
        <f t="shared" si="0"/>
        <v>25034.49</v>
      </c>
    </row>
    <row r="18" spans="1:8" ht="57.95" customHeight="1" x14ac:dyDescent="0.25">
      <c r="A18" s="45" t="s">
        <v>426</v>
      </c>
      <c r="B18" s="17" t="s">
        <v>427</v>
      </c>
      <c r="C18" s="15" t="s">
        <v>428</v>
      </c>
      <c r="D18" s="18">
        <v>46049</v>
      </c>
      <c r="E18" s="43">
        <v>13174.56</v>
      </c>
      <c r="F18" s="16" t="s">
        <v>234</v>
      </c>
      <c r="G18" s="28">
        <v>0</v>
      </c>
      <c r="H18" s="61">
        <f t="shared" si="0"/>
        <v>13174.56</v>
      </c>
    </row>
    <row r="19" spans="1:8" ht="57.95" customHeight="1" x14ac:dyDescent="0.25">
      <c r="A19" s="45" t="s">
        <v>429</v>
      </c>
      <c r="B19" s="17" t="s">
        <v>430</v>
      </c>
      <c r="C19" s="15" t="s">
        <v>431</v>
      </c>
      <c r="D19" s="18">
        <v>46049</v>
      </c>
      <c r="E19" s="43">
        <v>322667.52000000002</v>
      </c>
      <c r="F19" s="16" t="s">
        <v>234</v>
      </c>
      <c r="G19" s="28">
        <v>0</v>
      </c>
      <c r="H19" s="61">
        <f t="shared" si="0"/>
        <v>322667.52000000002</v>
      </c>
    </row>
    <row r="20" spans="1:8" ht="57.95" customHeight="1" x14ac:dyDescent="0.25">
      <c r="A20" s="45" t="s">
        <v>17</v>
      </c>
      <c r="B20" s="15" t="s">
        <v>432</v>
      </c>
      <c r="C20" s="15" t="s">
        <v>433</v>
      </c>
      <c r="D20" s="18">
        <v>46049</v>
      </c>
      <c r="E20" s="43">
        <v>962845.9</v>
      </c>
      <c r="F20" s="16" t="s">
        <v>234</v>
      </c>
      <c r="G20" s="28">
        <v>0</v>
      </c>
      <c r="H20" s="61">
        <f t="shared" si="0"/>
        <v>962845.9</v>
      </c>
    </row>
    <row r="21" spans="1:8" ht="57.95" customHeight="1" x14ac:dyDescent="0.25">
      <c r="A21" s="46" t="s">
        <v>434</v>
      </c>
      <c r="B21" s="15" t="s">
        <v>435</v>
      </c>
      <c r="C21" s="15" t="s">
        <v>436</v>
      </c>
      <c r="D21" s="18">
        <v>46049</v>
      </c>
      <c r="E21" s="28">
        <v>176315.36</v>
      </c>
      <c r="F21" s="16" t="s">
        <v>234</v>
      </c>
      <c r="G21" s="28">
        <v>0</v>
      </c>
      <c r="H21" s="61">
        <f t="shared" si="0"/>
        <v>176315.36</v>
      </c>
    </row>
    <row r="22" spans="1:8" ht="57.95" customHeight="1" x14ac:dyDescent="0.25">
      <c r="A22" s="46" t="s">
        <v>246</v>
      </c>
      <c r="B22" s="15" t="s">
        <v>247</v>
      </c>
      <c r="C22" s="15" t="s">
        <v>437</v>
      </c>
      <c r="D22" s="18">
        <v>46049</v>
      </c>
      <c r="E22" s="28">
        <v>16500</v>
      </c>
      <c r="F22" s="16" t="s">
        <v>234</v>
      </c>
      <c r="G22" s="28">
        <v>0</v>
      </c>
      <c r="H22" s="61">
        <f t="shared" si="0"/>
        <v>16500</v>
      </c>
    </row>
    <row r="23" spans="1:8" ht="57.95" customHeight="1" x14ac:dyDescent="0.25">
      <c r="A23" s="46" t="s">
        <v>438</v>
      </c>
      <c r="B23" s="15" t="s">
        <v>439</v>
      </c>
      <c r="C23" s="15" t="s">
        <v>440</v>
      </c>
      <c r="D23" s="18">
        <v>46047</v>
      </c>
      <c r="E23" s="28">
        <v>416203.87</v>
      </c>
      <c r="F23" s="16" t="s">
        <v>234</v>
      </c>
      <c r="G23" s="28">
        <v>0</v>
      </c>
      <c r="H23" s="61">
        <f t="shared" si="0"/>
        <v>416203.87</v>
      </c>
    </row>
    <row r="24" spans="1:8" ht="57.95" customHeight="1" x14ac:dyDescent="0.25">
      <c r="A24" s="46" t="s">
        <v>441</v>
      </c>
      <c r="B24" s="17" t="s">
        <v>442</v>
      </c>
      <c r="C24" s="15" t="s">
        <v>443</v>
      </c>
      <c r="D24" s="18">
        <v>46046</v>
      </c>
      <c r="E24" s="28">
        <v>67181.350000000006</v>
      </c>
      <c r="F24" s="16" t="s">
        <v>234</v>
      </c>
      <c r="G24" s="28">
        <v>0</v>
      </c>
      <c r="H24" s="61">
        <f t="shared" si="0"/>
        <v>67181.350000000006</v>
      </c>
    </row>
    <row r="25" spans="1:8" ht="57.95" customHeight="1" x14ac:dyDescent="0.25">
      <c r="A25" s="48" t="s">
        <v>444</v>
      </c>
      <c r="B25" s="17" t="s">
        <v>445</v>
      </c>
      <c r="C25" s="15" t="s">
        <v>446</v>
      </c>
      <c r="D25" s="18">
        <v>46045</v>
      </c>
      <c r="E25" s="28">
        <v>398275</v>
      </c>
      <c r="F25" s="16" t="s">
        <v>234</v>
      </c>
      <c r="G25" s="28">
        <v>0</v>
      </c>
      <c r="H25" s="61">
        <f t="shared" si="0"/>
        <v>398275</v>
      </c>
    </row>
    <row r="26" spans="1:8" ht="57.95" customHeight="1" x14ac:dyDescent="0.25">
      <c r="A26" s="45" t="s">
        <v>117</v>
      </c>
      <c r="B26" s="17" t="s">
        <v>447</v>
      </c>
      <c r="C26" s="15" t="s">
        <v>448</v>
      </c>
      <c r="D26" s="18">
        <v>46045</v>
      </c>
      <c r="E26" s="43">
        <v>2585</v>
      </c>
      <c r="F26" s="16" t="s">
        <v>234</v>
      </c>
      <c r="G26" s="28">
        <v>0</v>
      </c>
      <c r="H26" s="61">
        <f t="shared" si="0"/>
        <v>2585</v>
      </c>
    </row>
    <row r="27" spans="1:8" ht="57.95" customHeight="1" x14ac:dyDescent="0.25">
      <c r="A27" s="45" t="s">
        <v>449</v>
      </c>
      <c r="B27" s="17" t="s">
        <v>450</v>
      </c>
      <c r="C27" s="15" t="s">
        <v>451</v>
      </c>
      <c r="D27" s="18">
        <v>46041</v>
      </c>
      <c r="E27" s="43">
        <v>4607752.82</v>
      </c>
      <c r="F27" s="16" t="s">
        <v>234</v>
      </c>
      <c r="G27" s="28">
        <v>0</v>
      </c>
      <c r="H27" s="61">
        <f t="shared" si="0"/>
        <v>4607752.82</v>
      </c>
    </row>
    <row r="28" spans="1:8" ht="57.95" customHeight="1" x14ac:dyDescent="0.25">
      <c r="A28" s="48" t="s">
        <v>350</v>
      </c>
      <c r="B28" s="15" t="s">
        <v>388</v>
      </c>
      <c r="C28" s="15" t="s">
        <v>389</v>
      </c>
      <c r="D28" s="18">
        <v>46041</v>
      </c>
      <c r="E28" s="28">
        <v>72762.03</v>
      </c>
      <c r="F28" s="16" t="s">
        <v>234</v>
      </c>
      <c r="G28" s="28">
        <v>0</v>
      </c>
      <c r="H28" s="61">
        <f t="shared" si="0"/>
        <v>72762.03</v>
      </c>
    </row>
    <row r="29" spans="1:8" ht="57.95" customHeight="1" x14ac:dyDescent="0.25">
      <c r="A29" s="48" t="s">
        <v>304</v>
      </c>
      <c r="B29" s="15" t="s">
        <v>390</v>
      </c>
      <c r="C29" s="15" t="s">
        <v>391</v>
      </c>
      <c r="D29" s="18">
        <v>46038</v>
      </c>
      <c r="E29" s="28">
        <v>236236</v>
      </c>
      <c r="F29" s="16" t="s">
        <v>234</v>
      </c>
      <c r="G29" s="28">
        <v>0</v>
      </c>
      <c r="H29" s="61">
        <f t="shared" si="0"/>
        <v>236236</v>
      </c>
    </row>
    <row r="30" spans="1:8" ht="57.95" customHeight="1" x14ac:dyDescent="0.25">
      <c r="A30" s="45" t="s">
        <v>117</v>
      </c>
      <c r="B30" s="17" t="s">
        <v>392</v>
      </c>
      <c r="C30" s="15" t="s">
        <v>393</v>
      </c>
      <c r="D30" s="18">
        <v>46038</v>
      </c>
      <c r="E30" s="43">
        <v>4070</v>
      </c>
      <c r="F30" s="16" t="s">
        <v>234</v>
      </c>
      <c r="G30" s="28">
        <v>0</v>
      </c>
      <c r="H30" s="61">
        <f t="shared" si="0"/>
        <v>4070</v>
      </c>
    </row>
    <row r="31" spans="1:8" ht="57.95" customHeight="1" x14ac:dyDescent="0.25">
      <c r="A31" s="48" t="s">
        <v>350</v>
      </c>
      <c r="B31" s="15" t="s">
        <v>394</v>
      </c>
      <c r="C31" s="15" t="s">
        <v>395</v>
      </c>
      <c r="D31" s="18">
        <v>46038</v>
      </c>
      <c r="E31" s="28">
        <v>24106.42</v>
      </c>
      <c r="F31" s="16" t="s">
        <v>234</v>
      </c>
      <c r="G31" s="28">
        <v>0</v>
      </c>
      <c r="H31" s="61">
        <f t="shared" si="0"/>
        <v>24106.42</v>
      </c>
    </row>
    <row r="32" spans="1:8" ht="57.95" customHeight="1" x14ac:dyDescent="0.25">
      <c r="A32" s="48" t="s">
        <v>329</v>
      </c>
      <c r="B32" s="15" t="s">
        <v>330</v>
      </c>
      <c r="C32" s="15" t="s">
        <v>396</v>
      </c>
      <c r="D32" s="18">
        <v>46035</v>
      </c>
      <c r="E32" s="28">
        <v>13291.52</v>
      </c>
      <c r="F32" s="16" t="s">
        <v>234</v>
      </c>
      <c r="G32" s="28">
        <v>0</v>
      </c>
      <c r="H32" s="61">
        <f t="shared" si="0"/>
        <v>13291.52</v>
      </c>
    </row>
    <row r="33" spans="1:8" ht="57.95" customHeight="1" x14ac:dyDescent="0.25">
      <c r="A33" s="48" t="s">
        <v>336</v>
      </c>
      <c r="B33" s="15" t="s">
        <v>397</v>
      </c>
      <c r="C33" s="15" t="s">
        <v>398</v>
      </c>
      <c r="D33" s="18">
        <v>46031</v>
      </c>
      <c r="E33" s="28">
        <v>75267.649999999994</v>
      </c>
      <c r="F33" s="16" t="s">
        <v>234</v>
      </c>
      <c r="G33" s="28">
        <v>0</v>
      </c>
      <c r="H33" s="61">
        <f t="shared" si="0"/>
        <v>75267.649999999994</v>
      </c>
    </row>
    <row r="34" spans="1:8" ht="57.95" customHeight="1" x14ac:dyDescent="0.25">
      <c r="A34" s="48" t="s">
        <v>336</v>
      </c>
      <c r="B34" s="15" t="s">
        <v>399</v>
      </c>
      <c r="C34" s="15" t="s">
        <v>400</v>
      </c>
      <c r="D34" s="18">
        <v>46031</v>
      </c>
      <c r="E34" s="28">
        <v>8198.42</v>
      </c>
      <c r="F34" s="16" t="s">
        <v>234</v>
      </c>
      <c r="G34" s="28">
        <v>0</v>
      </c>
      <c r="H34" s="61">
        <f t="shared" si="0"/>
        <v>8198.42</v>
      </c>
    </row>
    <row r="35" spans="1:8" ht="57.95" customHeight="1" x14ac:dyDescent="0.25">
      <c r="A35" s="45" t="s">
        <v>117</v>
      </c>
      <c r="B35" s="17" t="s">
        <v>382</v>
      </c>
      <c r="C35" s="15" t="s">
        <v>383</v>
      </c>
      <c r="D35" s="18">
        <v>46031</v>
      </c>
      <c r="E35" s="43">
        <v>3135</v>
      </c>
      <c r="F35" s="16" t="s">
        <v>234</v>
      </c>
      <c r="G35" s="28">
        <v>0</v>
      </c>
      <c r="H35" s="61">
        <f t="shared" si="0"/>
        <v>3135</v>
      </c>
    </row>
    <row r="36" spans="1:8" ht="57.95" customHeight="1" x14ac:dyDescent="0.25">
      <c r="A36" s="48" t="s">
        <v>350</v>
      </c>
      <c r="B36" s="15" t="s">
        <v>384</v>
      </c>
      <c r="C36" s="15" t="s">
        <v>385</v>
      </c>
      <c r="D36" s="18">
        <v>46031</v>
      </c>
      <c r="E36" s="28">
        <v>15401.24</v>
      </c>
      <c r="F36" s="16" t="s">
        <v>234</v>
      </c>
      <c r="G36" s="28">
        <v>0</v>
      </c>
      <c r="H36" s="61">
        <f t="shared" si="0"/>
        <v>15401.24</v>
      </c>
    </row>
    <row r="37" spans="1:8" ht="57.95" customHeight="1" x14ac:dyDescent="0.25">
      <c r="A37" s="48" t="s">
        <v>386</v>
      </c>
      <c r="B37" s="17" t="s">
        <v>387</v>
      </c>
      <c r="C37" s="15" t="s">
        <v>144</v>
      </c>
      <c r="D37" s="18">
        <v>46029</v>
      </c>
      <c r="E37" s="28">
        <v>1000</v>
      </c>
      <c r="F37" s="16" t="s">
        <v>234</v>
      </c>
      <c r="G37" s="28">
        <v>0</v>
      </c>
      <c r="H37" s="61">
        <f t="shared" si="0"/>
        <v>1000</v>
      </c>
    </row>
    <row r="38" spans="1:8" ht="57.95" customHeight="1" x14ac:dyDescent="0.25">
      <c r="A38" s="46" t="s">
        <v>380</v>
      </c>
      <c r="B38" s="15" t="s">
        <v>188</v>
      </c>
      <c r="C38" s="15" t="s">
        <v>381</v>
      </c>
      <c r="D38" s="18">
        <v>46023</v>
      </c>
      <c r="E38" s="28">
        <v>9010</v>
      </c>
      <c r="F38" s="16" t="s">
        <v>234</v>
      </c>
      <c r="G38" s="28">
        <v>0</v>
      </c>
      <c r="H38" s="61">
        <f t="shared" si="0"/>
        <v>9010</v>
      </c>
    </row>
    <row r="39" spans="1:8" ht="57.95" customHeight="1" x14ac:dyDescent="0.25">
      <c r="A39" s="46" t="s">
        <v>376</v>
      </c>
      <c r="B39" s="15" t="s">
        <v>377</v>
      </c>
      <c r="C39" s="15" t="s">
        <v>378</v>
      </c>
      <c r="D39" s="18">
        <v>46023</v>
      </c>
      <c r="E39" s="28">
        <v>969211.16</v>
      </c>
      <c r="F39" s="16" t="s">
        <v>234</v>
      </c>
      <c r="G39" s="28">
        <v>0</v>
      </c>
      <c r="H39" s="61">
        <f t="shared" si="0"/>
        <v>969211.16</v>
      </c>
    </row>
    <row r="40" spans="1:8" ht="57.95" customHeight="1" x14ac:dyDescent="0.25">
      <c r="A40" s="46" t="s">
        <v>318</v>
      </c>
      <c r="B40" s="15" t="s">
        <v>236</v>
      </c>
      <c r="C40" s="15" t="s">
        <v>237</v>
      </c>
      <c r="D40" s="47">
        <v>46017</v>
      </c>
      <c r="E40" s="28">
        <v>218341.01</v>
      </c>
      <c r="F40" s="16" t="s">
        <v>209</v>
      </c>
      <c r="G40" s="49">
        <v>0</v>
      </c>
      <c r="H40" s="61">
        <f>+E40-G40</f>
        <v>218341.01</v>
      </c>
    </row>
    <row r="41" spans="1:8" ht="57.95" customHeight="1" x14ac:dyDescent="0.25">
      <c r="A41" s="46" t="s">
        <v>235</v>
      </c>
      <c r="B41" s="15" t="s">
        <v>238</v>
      </c>
      <c r="C41" s="15" t="s">
        <v>239</v>
      </c>
      <c r="D41" s="47">
        <v>46017</v>
      </c>
      <c r="E41" s="28">
        <v>96365</v>
      </c>
      <c r="F41" s="16" t="s">
        <v>209</v>
      </c>
      <c r="G41" s="49">
        <v>0</v>
      </c>
      <c r="H41" s="61">
        <f t="shared" ref="H41:H91" si="1">+E41-G41</f>
        <v>96365</v>
      </c>
    </row>
    <row r="42" spans="1:8" ht="57.95" customHeight="1" x14ac:dyDescent="0.25">
      <c r="A42" s="46" t="s">
        <v>235</v>
      </c>
      <c r="B42" s="15" t="s">
        <v>240</v>
      </c>
      <c r="C42" s="15" t="s">
        <v>241</v>
      </c>
      <c r="D42" s="47">
        <v>46017</v>
      </c>
      <c r="E42" s="28">
        <v>57000.01</v>
      </c>
      <c r="F42" s="16" t="s">
        <v>209</v>
      </c>
      <c r="G42" s="49">
        <v>0</v>
      </c>
      <c r="H42" s="61">
        <f t="shared" si="1"/>
        <v>57000.01</v>
      </c>
    </row>
    <row r="43" spans="1:8" ht="57.95" customHeight="1" x14ac:dyDescent="0.25">
      <c r="A43" s="46" t="s">
        <v>242</v>
      </c>
      <c r="B43" s="15" t="s">
        <v>243</v>
      </c>
      <c r="C43" s="15" t="s">
        <v>200</v>
      </c>
      <c r="D43" s="47">
        <v>46015</v>
      </c>
      <c r="E43" s="28">
        <v>134520</v>
      </c>
      <c r="F43" s="16" t="s">
        <v>209</v>
      </c>
      <c r="G43" s="49">
        <v>0</v>
      </c>
      <c r="H43" s="61">
        <f t="shared" si="1"/>
        <v>134520</v>
      </c>
    </row>
    <row r="44" spans="1:8" ht="57.95" customHeight="1" x14ac:dyDescent="0.25">
      <c r="A44" s="46" t="s">
        <v>244</v>
      </c>
      <c r="B44" s="15" t="s">
        <v>193</v>
      </c>
      <c r="C44" s="15" t="s">
        <v>245</v>
      </c>
      <c r="D44" s="47">
        <v>46015</v>
      </c>
      <c r="E44" s="28">
        <v>168000</v>
      </c>
      <c r="F44" s="16" t="s">
        <v>209</v>
      </c>
      <c r="G44" s="49">
        <v>0</v>
      </c>
      <c r="H44" s="61">
        <f t="shared" si="1"/>
        <v>168000</v>
      </c>
    </row>
    <row r="45" spans="1:8" ht="57.95" customHeight="1" x14ac:dyDescent="0.25">
      <c r="A45" s="46" t="s">
        <v>246</v>
      </c>
      <c r="B45" s="15" t="s">
        <v>247</v>
      </c>
      <c r="C45" s="15" t="s">
        <v>248</v>
      </c>
      <c r="D45" s="47">
        <v>46015</v>
      </c>
      <c r="E45" s="28">
        <v>16500</v>
      </c>
      <c r="F45" s="16" t="s">
        <v>209</v>
      </c>
      <c r="G45" s="49">
        <v>0</v>
      </c>
      <c r="H45" s="61">
        <f t="shared" si="1"/>
        <v>16500</v>
      </c>
    </row>
    <row r="46" spans="1:8" ht="57.95" customHeight="1" x14ac:dyDescent="0.25">
      <c r="A46" s="46" t="s">
        <v>246</v>
      </c>
      <c r="B46" s="15" t="s">
        <v>247</v>
      </c>
      <c r="C46" s="15" t="s">
        <v>249</v>
      </c>
      <c r="D46" s="47">
        <v>46015</v>
      </c>
      <c r="E46" s="28">
        <v>16500</v>
      </c>
      <c r="F46" s="16" t="s">
        <v>209</v>
      </c>
      <c r="G46" s="49">
        <v>0</v>
      </c>
      <c r="H46" s="61">
        <f t="shared" si="1"/>
        <v>16500</v>
      </c>
    </row>
    <row r="47" spans="1:8" ht="57.95" customHeight="1" x14ac:dyDescent="0.25">
      <c r="A47" s="46" t="s">
        <v>246</v>
      </c>
      <c r="B47" s="15" t="s">
        <v>247</v>
      </c>
      <c r="C47" s="15" t="s">
        <v>250</v>
      </c>
      <c r="D47" s="47">
        <v>46015</v>
      </c>
      <c r="E47" s="28">
        <v>8250</v>
      </c>
      <c r="F47" s="16" t="s">
        <v>209</v>
      </c>
      <c r="G47" s="49">
        <v>0</v>
      </c>
      <c r="H47" s="61">
        <f t="shared" si="1"/>
        <v>8250</v>
      </c>
    </row>
    <row r="48" spans="1:8" ht="57.95" customHeight="1" x14ac:dyDescent="0.25">
      <c r="A48" s="46" t="s">
        <v>251</v>
      </c>
      <c r="B48" s="15" t="s">
        <v>252</v>
      </c>
      <c r="C48" s="15" t="s">
        <v>253</v>
      </c>
      <c r="D48" s="47">
        <v>46015</v>
      </c>
      <c r="E48" s="28">
        <v>123200</v>
      </c>
      <c r="F48" s="16" t="s">
        <v>209</v>
      </c>
      <c r="G48" s="49">
        <v>0</v>
      </c>
      <c r="H48" s="61">
        <f t="shared" si="1"/>
        <v>123200</v>
      </c>
    </row>
    <row r="49" spans="1:8" ht="57.95" customHeight="1" x14ac:dyDescent="0.25">
      <c r="A49" s="46" t="s">
        <v>254</v>
      </c>
      <c r="B49" s="15" t="s">
        <v>255</v>
      </c>
      <c r="C49" s="15" t="s">
        <v>12</v>
      </c>
      <c r="D49" s="47">
        <v>46015</v>
      </c>
      <c r="E49" s="28">
        <v>166380</v>
      </c>
      <c r="F49" s="16" t="s">
        <v>209</v>
      </c>
      <c r="G49" s="49">
        <v>0</v>
      </c>
      <c r="H49" s="61">
        <f t="shared" si="1"/>
        <v>166380</v>
      </c>
    </row>
    <row r="50" spans="1:8" ht="57.95" customHeight="1" x14ac:dyDescent="0.25">
      <c r="A50" s="46" t="s">
        <v>256</v>
      </c>
      <c r="B50" s="15" t="s">
        <v>257</v>
      </c>
      <c r="C50" s="15" t="s">
        <v>258</v>
      </c>
      <c r="D50" s="47">
        <v>46014</v>
      </c>
      <c r="E50" s="28">
        <v>5631815.5</v>
      </c>
      <c r="F50" s="16" t="s">
        <v>209</v>
      </c>
      <c r="G50" s="49">
        <v>0</v>
      </c>
      <c r="H50" s="61">
        <f t="shared" si="1"/>
        <v>5631815.5</v>
      </c>
    </row>
    <row r="51" spans="1:8" ht="57.95" customHeight="1" x14ac:dyDescent="0.25">
      <c r="A51" s="46" t="s">
        <v>259</v>
      </c>
      <c r="B51" s="17" t="s">
        <v>260</v>
      </c>
      <c r="C51" s="15" t="s">
        <v>261</v>
      </c>
      <c r="D51" s="47">
        <v>46014</v>
      </c>
      <c r="E51" s="28">
        <v>204066.85</v>
      </c>
      <c r="F51" s="16" t="s">
        <v>209</v>
      </c>
      <c r="G51" s="49">
        <v>0</v>
      </c>
      <c r="H51" s="61">
        <f t="shared" si="1"/>
        <v>204066.85</v>
      </c>
    </row>
    <row r="52" spans="1:8" ht="57.95" customHeight="1" x14ac:dyDescent="0.25">
      <c r="A52" s="46" t="s">
        <v>262</v>
      </c>
      <c r="B52" s="15" t="s">
        <v>263</v>
      </c>
      <c r="C52" s="15" t="s">
        <v>264</v>
      </c>
      <c r="D52" s="47">
        <v>46014</v>
      </c>
      <c r="E52" s="28">
        <v>1151938.21</v>
      </c>
      <c r="F52" s="16" t="s">
        <v>209</v>
      </c>
      <c r="G52" s="49">
        <v>0</v>
      </c>
      <c r="H52" s="61">
        <f t="shared" si="1"/>
        <v>1151938.21</v>
      </c>
    </row>
    <row r="53" spans="1:8" ht="57.95" customHeight="1" x14ac:dyDescent="0.25">
      <c r="A53" s="50" t="s">
        <v>265</v>
      </c>
      <c r="B53" s="15" t="s">
        <v>266</v>
      </c>
      <c r="C53" s="15" t="s">
        <v>267</v>
      </c>
      <c r="D53" s="47">
        <v>46014</v>
      </c>
      <c r="E53" s="28">
        <v>699740</v>
      </c>
      <c r="F53" s="16" t="s">
        <v>209</v>
      </c>
      <c r="G53" s="49">
        <v>0</v>
      </c>
      <c r="H53" s="61">
        <f t="shared" si="1"/>
        <v>699740</v>
      </c>
    </row>
    <row r="54" spans="1:8" ht="57.95" customHeight="1" x14ac:dyDescent="0.25">
      <c r="A54" s="46" t="s">
        <v>229</v>
      </c>
      <c r="B54" s="15" t="s">
        <v>268</v>
      </c>
      <c r="C54" s="15" t="s">
        <v>269</v>
      </c>
      <c r="D54" s="47">
        <v>46014</v>
      </c>
      <c r="E54" s="28">
        <v>659856</v>
      </c>
      <c r="F54" s="16" t="s">
        <v>209</v>
      </c>
      <c r="G54" s="49">
        <v>0</v>
      </c>
      <c r="H54" s="61">
        <f t="shared" si="1"/>
        <v>659856</v>
      </c>
    </row>
    <row r="55" spans="1:8" ht="57.95" customHeight="1" x14ac:dyDescent="0.25">
      <c r="A55" s="46" t="s">
        <v>256</v>
      </c>
      <c r="B55" s="15" t="s">
        <v>270</v>
      </c>
      <c r="C55" s="15" t="s">
        <v>271</v>
      </c>
      <c r="D55" s="47">
        <v>46013</v>
      </c>
      <c r="E55" s="28">
        <v>5596150</v>
      </c>
      <c r="F55" s="16" t="s">
        <v>209</v>
      </c>
      <c r="G55" s="49">
        <v>0</v>
      </c>
      <c r="H55" s="61">
        <f t="shared" si="1"/>
        <v>5596150</v>
      </c>
    </row>
    <row r="56" spans="1:8" ht="57.95" customHeight="1" x14ac:dyDescent="0.25">
      <c r="A56" s="46" t="s">
        <v>219</v>
      </c>
      <c r="B56" s="15" t="s">
        <v>272</v>
      </c>
      <c r="C56" s="34" t="s">
        <v>273</v>
      </c>
      <c r="D56" s="47">
        <v>46013</v>
      </c>
      <c r="E56" s="28">
        <v>243080</v>
      </c>
      <c r="F56" s="16" t="s">
        <v>209</v>
      </c>
      <c r="G56" s="49">
        <v>0</v>
      </c>
      <c r="H56" s="61">
        <f t="shared" si="1"/>
        <v>243080</v>
      </c>
    </row>
    <row r="57" spans="1:8" ht="57.95" customHeight="1" x14ac:dyDescent="0.25">
      <c r="A57" s="46" t="s">
        <v>274</v>
      </c>
      <c r="B57" s="15" t="s">
        <v>275</v>
      </c>
      <c r="C57" s="15" t="s">
        <v>276</v>
      </c>
      <c r="D57" s="47">
        <v>46013</v>
      </c>
      <c r="E57" s="28">
        <v>855500</v>
      </c>
      <c r="F57" s="16" t="s">
        <v>209</v>
      </c>
      <c r="G57" s="49">
        <v>0</v>
      </c>
      <c r="H57" s="61">
        <f t="shared" si="1"/>
        <v>855500</v>
      </c>
    </row>
    <row r="58" spans="1:8" ht="57.95" customHeight="1" x14ac:dyDescent="0.25">
      <c r="A58" s="46" t="s">
        <v>194</v>
      </c>
      <c r="B58" s="15" t="s">
        <v>277</v>
      </c>
      <c r="C58" s="15" t="s">
        <v>278</v>
      </c>
      <c r="D58" s="47">
        <v>46013</v>
      </c>
      <c r="E58" s="28">
        <v>422364.99</v>
      </c>
      <c r="F58" s="16" t="s">
        <v>209</v>
      </c>
      <c r="G58" s="49">
        <v>0</v>
      </c>
      <c r="H58" s="61">
        <f t="shared" si="1"/>
        <v>422364.99</v>
      </c>
    </row>
    <row r="59" spans="1:8" ht="57.95" customHeight="1" x14ac:dyDescent="0.25">
      <c r="A59" s="46" t="s">
        <v>199</v>
      </c>
      <c r="B59" s="15" t="s">
        <v>279</v>
      </c>
      <c r="C59" s="15" t="s">
        <v>280</v>
      </c>
      <c r="D59" s="47">
        <v>46013</v>
      </c>
      <c r="E59" s="28">
        <v>73691</v>
      </c>
      <c r="F59" s="16" t="s">
        <v>209</v>
      </c>
      <c r="G59" s="49">
        <v>0</v>
      </c>
      <c r="H59" s="61">
        <f t="shared" si="1"/>
        <v>73691</v>
      </c>
    </row>
    <row r="60" spans="1:8" ht="57.95" customHeight="1" x14ac:dyDescent="0.25">
      <c r="A60" s="46" t="s">
        <v>229</v>
      </c>
      <c r="B60" s="15" t="s">
        <v>281</v>
      </c>
      <c r="C60" s="15" t="s">
        <v>282</v>
      </c>
      <c r="D60" s="47">
        <v>46013</v>
      </c>
      <c r="E60" s="28">
        <v>3113784</v>
      </c>
      <c r="F60" s="16" t="s">
        <v>209</v>
      </c>
      <c r="G60" s="49">
        <v>0</v>
      </c>
      <c r="H60" s="61">
        <f t="shared" si="1"/>
        <v>3113784</v>
      </c>
    </row>
    <row r="61" spans="1:8" ht="57.95" customHeight="1" x14ac:dyDescent="0.25">
      <c r="A61" s="46" t="s">
        <v>283</v>
      </c>
      <c r="B61" s="15" t="s">
        <v>284</v>
      </c>
      <c r="C61" s="15" t="s">
        <v>285</v>
      </c>
      <c r="D61" s="47">
        <v>46013</v>
      </c>
      <c r="E61" s="28">
        <v>1383560.15</v>
      </c>
      <c r="F61" s="16" t="s">
        <v>209</v>
      </c>
      <c r="G61" s="49">
        <v>0</v>
      </c>
      <c r="H61" s="61">
        <f t="shared" si="1"/>
        <v>1383560.15</v>
      </c>
    </row>
    <row r="62" spans="1:8" ht="57.95" customHeight="1" x14ac:dyDescent="0.25">
      <c r="A62" s="46" t="s">
        <v>286</v>
      </c>
      <c r="B62" s="15" t="s">
        <v>287</v>
      </c>
      <c r="C62" s="15" t="s">
        <v>288</v>
      </c>
      <c r="D62" s="47">
        <v>46013</v>
      </c>
      <c r="E62" s="28">
        <v>299000.2</v>
      </c>
      <c r="F62" s="16" t="s">
        <v>209</v>
      </c>
      <c r="G62" s="49">
        <v>0</v>
      </c>
      <c r="H62" s="61">
        <f t="shared" si="1"/>
        <v>299000.2</v>
      </c>
    </row>
    <row r="63" spans="1:8" ht="57.95" customHeight="1" x14ac:dyDescent="0.25">
      <c r="A63" s="46" t="s">
        <v>286</v>
      </c>
      <c r="B63" s="15" t="s">
        <v>289</v>
      </c>
      <c r="C63" s="15" t="s">
        <v>290</v>
      </c>
      <c r="D63" s="47">
        <v>46013</v>
      </c>
      <c r="E63" s="28">
        <v>380432.94</v>
      </c>
      <c r="F63" s="16" t="s">
        <v>209</v>
      </c>
      <c r="G63" s="49">
        <v>0</v>
      </c>
      <c r="H63" s="61">
        <f t="shared" si="1"/>
        <v>380432.94</v>
      </c>
    </row>
    <row r="64" spans="1:8" ht="57.95" customHeight="1" x14ac:dyDescent="0.25">
      <c r="A64" s="46" t="s">
        <v>291</v>
      </c>
      <c r="B64" s="15" t="s">
        <v>292</v>
      </c>
      <c r="C64" s="15" t="s">
        <v>293</v>
      </c>
      <c r="D64" s="47">
        <v>46010</v>
      </c>
      <c r="E64" s="28">
        <v>600000</v>
      </c>
      <c r="F64" s="16" t="s">
        <v>209</v>
      </c>
      <c r="G64" s="49">
        <v>0</v>
      </c>
      <c r="H64" s="61">
        <f t="shared" si="1"/>
        <v>600000</v>
      </c>
    </row>
    <row r="65" spans="1:8" ht="57.95" customHeight="1" x14ac:dyDescent="0.25">
      <c r="A65" s="46" t="s">
        <v>294</v>
      </c>
      <c r="B65" s="15" t="s">
        <v>295</v>
      </c>
      <c r="C65" s="15" t="s">
        <v>296</v>
      </c>
      <c r="D65" s="47">
        <v>46010</v>
      </c>
      <c r="E65" s="28">
        <v>94832.91</v>
      </c>
      <c r="F65" s="16" t="s">
        <v>209</v>
      </c>
      <c r="G65" s="49">
        <v>0</v>
      </c>
      <c r="H65" s="61">
        <f t="shared" si="1"/>
        <v>94832.91</v>
      </c>
    </row>
    <row r="66" spans="1:8" ht="57.95" customHeight="1" x14ac:dyDescent="0.25">
      <c r="A66" s="48" t="s">
        <v>297</v>
      </c>
      <c r="B66" s="17" t="s">
        <v>298</v>
      </c>
      <c r="C66" s="15" t="s">
        <v>299</v>
      </c>
      <c r="D66" s="18">
        <v>46009</v>
      </c>
      <c r="E66" s="28">
        <v>957749.87</v>
      </c>
      <c r="F66" s="16" t="s">
        <v>209</v>
      </c>
      <c r="G66" s="49">
        <v>0</v>
      </c>
      <c r="H66" s="61">
        <f t="shared" si="1"/>
        <v>957749.87</v>
      </c>
    </row>
    <row r="67" spans="1:8" ht="57.95" customHeight="1" x14ac:dyDescent="0.25">
      <c r="A67" s="48" t="s">
        <v>195</v>
      </c>
      <c r="B67" s="15" t="s">
        <v>300</v>
      </c>
      <c r="C67" s="15" t="s">
        <v>301</v>
      </c>
      <c r="D67" s="18">
        <v>46009</v>
      </c>
      <c r="E67" s="28">
        <v>91332</v>
      </c>
      <c r="F67" s="16" t="s">
        <v>209</v>
      </c>
      <c r="G67" s="49">
        <v>0</v>
      </c>
      <c r="H67" s="61">
        <f t="shared" si="1"/>
        <v>91332</v>
      </c>
    </row>
    <row r="68" spans="1:8" ht="57.95" customHeight="1" x14ac:dyDescent="0.25">
      <c r="A68" s="48" t="s">
        <v>192</v>
      </c>
      <c r="B68" s="15" t="s">
        <v>302</v>
      </c>
      <c r="C68" s="15" t="s">
        <v>303</v>
      </c>
      <c r="D68" s="18">
        <v>46009</v>
      </c>
      <c r="E68" s="28">
        <v>23648.959999999999</v>
      </c>
      <c r="F68" s="16" t="s">
        <v>209</v>
      </c>
      <c r="G68" s="49">
        <v>0</v>
      </c>
      <c r="H68" s="61">
        <f t="shared" si="1"/>
        <v>23648.959999999999</v>
      </c>
    </row>
    <row r="69" spans="1:8" ht="57.95" customHeight="1" x14ac:dyDescent="0.25">
      <c r="A69" s="48" t="s">
        <v>304</v>
      </c>
      <c r="B69" s="17" t="s">
        <v>305</v>
      </c>
      <c r="C69" s="15" t="s">
        <v>306</v>
      </c>
      <c r="D69" s="18">
        <v>46009</v>
      </c>
      <c r="E69" s="28">
        <v>233640</v>
      </c>
      <c r="F69" s="16" t="s">
        <v>209</v>
      </c>
      <c r="G69" s="49">
        <v>0</v>
      </c>
      <c r="H69" s="61">
        <f t="shared" si="1"/>
        <v>233640</v>
      </c>
    </row>
    <row r="70" spans="1:8" ht="57.95" customHeight="1" x14ac:dyDescent="0.25">
      <c r="A70" s="48" t="s">
        <v>307</v>
      </c>
      <c r="B70" s="15" t="s">
        <v>308</v>
      </c>
      <c r="C70" s="15" t="s">
        <v>309</v>
      </c>
      <c r="D70" s="18">
        <v>46008</v>
      </c>
      <c r="E70" s="28">
        <v>143582.39999999999</v>
      </c>
      <c r="F70" s="16" t="s">
        <v>209</v>
      </c>
      <c r="G70" s="49">
        <v>0</v>
      </c>
      <c r="H70" s="61">
        <f t="shared" si="1"/>
        <v>143582.39999999999</v>
      </c>
    </row>
    <row r="71" spans="1:8" ht="57.95" customHeight="1" x14ac:dyDescent="0.25">
      <c r="A71" s="48" t="s">
        <v>310</v>
      </c>
      <c r="B71" s="17" t="s">
        <v>311</v>
      </c>
      <c r="C71" s="15" t="s">
        <v>312</v>
      </c>
      <c r="D71" s="18">
        <v>46007</v>
      </c>
      <c r="E71" s="28">
        <v>1384281.6</v>
      </c>
      <c r="F71" s="16" t="s">
        <v>209</v>
      </c>
      <c r="G71" s="49">
        <v>0</v>
      </c>
      <c r="H71" s="61">
        <f t="shared" si="1"/>
        <v>1384281.6</v>
      </c>
    </row>
    <row r="72" spans="1:8" ht="57.95" customHeight="1" x14ac:dyDescent="0.25">
      <c r="A72" s="48" t="s">
        <v>186</v>
      </c>
      <c r="B72" s="15" t="s">
        <v>313</v>
      </c>
      <c r="C72" s="15" t="s">
        <v>314</v>
      </c>
      <c r="D72" s="18">
        <v>46006</v>
      </c>
      <c r="E72" s="28">
        <v>10795.74</v>
      </c>
      <c r="F72" s="16" t="s">
        <v>209</v>
      </c>
      <c r="G72" s="49">
        <v>0</v>
      </c>
      <c r="H72" s="61">
        <f t="shared" si="1"/>
        <v>10795.74</v>
      </c>
    </row>
    <row r="73" spans="1:8" ht="57.95" customHeight="1" x14ac:dyDescent="0.25">
      <c r="A73" s="48" t="s">
        <v>315</v>
      </c>
      <c r="B73" s="15" t="s">
        <v>316</v>
      </c>
      <c r="C73" s="15" t="s">
        <v>317</v>
      </c>
      <c r="D73" s="18">
        <v>46006</v>
      </c>
      <c r="E73" s="28">
        <v>3820000</v>
      </c>
      <c r="F73" s="16" t="s">
        <v>209</v>
      </c>
      <c r="G73" s="49">
        <v>0</v>
      </c>
      <c r="H73" s="61">
        <f t="shared" si="1"/>
        <v>3820000</v>
      </c>
    </row>
    <row r="74" spans="1:8" ht="57.95" customHeight="1" x14ac:dyDescent="0.25">
      <c r="A74" s="48" t="s">
        <v>318</v>
      </c>
      <c r="B74" s="15" t="s">
        <v>319</v>
      </c>
      <c r="C74" s="15" t="s">
        <v>320</v>
      </c>
      <c r="D74" s="18">
        <v>46006</v>
      </c>
      <c r="E74" s="28">
        <v>250000</v>
      </c>
      <c r="F74" s="16" t="s">
        <v>209</v>
      </c>
      <c r="G74" s="49">
        <v>0</v>
      </c>
      <c r="H74" s="61">
        <f t="shared" si="1"/>
        <v>250000</v>
      </c>
    </row>
    <row r="75" spans="1:8" ht="57.95" customHeight="1" x14ac:dyDescent="0.25">
      <c r="A75" s="48" t="s">
        <v>195</v>
      </c>
      <c r="B75" s="17" t="s">
        <v>321</v>
      </c>
      <c r="C75" s="15" t="s">
        <v>322</v>
      </c>
      <c r="D75" s="18">
        <v>46004</v>
      </c>
      <c r="E75" s="28">
        <v>7080</v>
      </c>
      <c r="F75" s="16" t="s">
        <v>209</v>
      </c>
      <c r="G75" s="49">
        <v>0</v>
      </c>
      <c r="H75" s="61">
        <f t="shared" si="1"/>
        <v>7080</v>
      </c>
    </row>
    <row r="76" spans="1:8" ht="57.95" customHeight="1" x14ac:dyDescent="0.25">
      <c r="A76" s="48" t="s">
        <v>323</v>
      </c>
      <c r="B76" s="15" t="s">
        <v>324</v>
      </c>
      <c r="C76" s="15" t="s">
        <v>325</v>
      </c>
      <c r="D76" s="18">
        <v>46003</v>
      </c>
      <c r="E76" s="28">
        <v>118397.42</v>
      </c>
      <c r="F76" s="16" t="s">
        <v>209</v>
      </c>
      <c r="G76" s="49">
        <v>0</v>
      </c>
      <c r="H76" s="61">
        <f t="shared" si="1"/>
        <v>118397.42</v>
      </c>
    </row>
    <row r="77" spans="1:8" ht="57.95" customHeight="1" x14ac:dyDescent="0.25">
      <c r="A77" s="48" t="s">
        <v>326</v>
      </c>
      <c r="B77" s="15" t="s">
        <v>327</v>
      </c>
      <c r="C77" s="15" t="s">
        <v>328</v>
      </c>
      <c r="D77" s="18">
        <v>46002</v>
      </c>
      <c r="E77" s="28">
        <v>93758.46</v>
      </c>
      <c r="F77" s="16" t="s">
        <v>209</v>
      </c>
      <c r="G77" s="49">
        <v>0</v>
      </c>
      <c r="H77" s="61">
        <f t="shared" si="1"/>
        <v>93758.46</v>
      </c>
    </row>
    <row r="78" spans="1:8" ht="57.95" customHeight="1" x14ac:dyDescent="0.25">
      <c r="A78" s="48" t="s">
        <v>329</v>
      </c>
      <c r="B78" s="15" t="s">
        <v>330</v>
      </c>
      <c r="C78" s="15" t="s">
        <v>331</v>
      </c>
      <c r="D78" s="18">
        <v>46002</v>
      </c>
      <c r="E78" s="28">
        <v>25315.65</v>
      </c>
      <c r="F78" s="16" t="s">
        <v>209</v>
      </c>
      <c r="G78" s="49">
        <v>0</v>
      </c>
      <c r="H78" s="61">
        <f t="shared" si="1"/>
        <v>25315.65</v>
      </c>
    </row>
    <row r="79" spans="1:8" ht="57.95" customHeight="1" x14ac:dyDescent="0.25">
      <c r="A79" s="48" t="s">
        <v>332</v>
      </c>
      <c r="B79" s="15" t="s">
        <v>333</v>
      </c>
      <c r="C79" s="15" t="s">
        <v>334</v>
      </c>
      <c r="D79" s="18">
        <v>46001</v>
      </c>
      <c r="E79" s="28">
        <v>61478</v>
      </c>
      <c r="F79" s="16" t="s">
        <v>209</v>
      </c>
      <c r="G79" s="49">
        <v>0</v>
      </c>
      <c r="H79" s="61">
        <f t="shared" si="1"/>
        <v>61478</v>
      </c>
    </row>
    <row r="80" spans="1:8" ht="57.95" customHeight="1" x14ac:dyDescent="0.25">
      <c r="A80" s="48" t="s">
        <v>187</v>
      </c>
      <c r="B80" s="15" t="s">
        <v>188</v>
      </c>
      <c r="C80" s="15" t="s">
        <v>335</v>
      </c>
      <c r="D80" s="18">
        <v>46001</v>
      </c>
      <c r="E80" s="28">
        <v>18370</v>
      </c>
      <c r="F80" s="16" t="s">
        <v>209</v>
      </c>
      <c r="G80" s="49">
        <v>0</v>
      </c>
      <c r="H80" s="61">
        <f t="shared" si="1"/>
        <v>18370</v>
      </c>
    </row>
    <row r="81" spans="1:8" ht="57.95" customHeight="1" x14ac:dyDescent="0.25">
      <c r="A81" s="48" t="s">
        <v>336</v>
      </c>
      <c r="B81" s="15" t="s">
        <v>337</v>
      </c>
      <c r="C81" s="15" t="s">
        <v>338</v>
      </c>
      <c r="D81" s="18">
        <v>46001</v>
      </c>
      <c r="E81" s="28">
        <v>23916.78</v>
      </c>
      <c r="F81" s="16" t="s">
        <v>209</v>
      </c>
      <c r="G81" s="49">
        <v>0</v>
      </c>
      <c r="H81" s="61">
        <f t="shared" si="1"/>
        <v>23916.78</v>
      </c>
    </row>
    <row r="82" spans="1:8" ht="57.95" customHeight="1" x14ac:dyDescent="0.25">
      <c r="A82" s="48" t="s">
        <v>220</v>
      </c>
      <c r="B82" s="15" t="s">
        <v>339</v>
      </c>
      <c r="C82" s="15" t="s">
        <v>340</v>
      </c>
      <c r="D82" s="18">
        <v>46001</v>
      </c>
      <c r="E82" s="28">
        <v>2386432</v>
      </c>
      <c r="F82" s="16" t="s">
        <v>209</v>
      </c>
      <c r="G82" s="49">
        <v>0</v>
      </c>
      <c r="H82" s="61">
        <f t="shared" si="1"/>
        <v>2386432</v>
      </c>
    </row>
    <row r="83" spans="1:8" ht="57.95" customHeight="1" x14ac:dyDescent="0.25">
      <c r="A83" s="48" t="s">
        <v>220</v>
      </c>
      <c r="B83" s="15" t="s">
        <v>341</v>
      </c>
      <c r="C83" s="15" t="s">
        <v>342</v>
      </c>
      <c r="D83" s="18">
        <v>46001</v>
      </c>
      <c r="E83" s="28">
        <v>93987</v>
      </c>
      <c r="F83" s="16" t="s">
        <v>209</v>
      </c>
      <c r="G83" s="49">
        <v>0</v>
      </c>
      <c r="H83" s="61">
        <f t="shared" si="1"/>
        <v>93987</v>
      </c>
    </row>
    <row r="84" spans="1:8" ht="57.95" customHeight="1" x14ac:dyDescent="0.25">
      <c r="A84" s="48" t="s">
        <v>195</v>
      </c>
      <c r="B84" s="15" t="s">
        <v>343</v>
      </c>
      <c r="C84" s="15" t="s">
        <v>344</v>
      </c>
      <c r="D84" s="18">
        <v>46000</v>
      </c>
      <c r="E84" s="28">
        <v>13174.7</v>
      </c>
      <c r="F84" s="16" t="s">
        <v>209</v>
      </c>
      <c r="G84" s="49">
        <v>0</v>
      </c>
      <c r="H84" s="61">
        <f t="shared" ref="H84:H87" si="2">+E84-G84</f>
        <v>13174.7</v>
      </c>
    </row>
    <row r="85" spans="1:8" ht="57.95" customHeight="1" x14ac:dyDescent="0.25">
      <c r="A85" s="48" t="s">
        <v>201</v>
      </c>
      <c r="B85" s="15" t="s">
        <v>345</v>
      </c>
      <c r="C85" s="15" t="s">
        <v>346</v>
      </c>
      <c r="D85" s="18">
        <v>46000</v>
      </c>
      <c r="E85" s="28">
        <v>702268.03</v>
      </c>
      <c r="F85" s="16" t="s">
        <v>209</v>
      </c>
      <c r="G85" s="49">
        <v>0</v>
      </c>
      <c r="H85" s="61">
        <f t="shared" si="2"/>
        <v>702268.03</v>
      </c>
    </row>
    <row r="86" spans="1:8" ht="57.95" customHeight="1" x14ac:dyDescent="0.25">
      <c r="A86" s="48" t="s">
        <v>186</v>
      </c>
      <c r="B86" s="15" t="s">
        <v>313</v>
      </c>
      <c r="C86" s="15" t="s">
        <v>347</v>
      </c>
      <c r="D86" s="18">
        <v>45999</v>
      </c>
      <c r="E86" s="28">
        <v>17539.57</v>
      </c>
      <c r="F86" s="16" t="s">
        <v>209</v>
      </c>
      <c r="G86" s="49">
        <v>0</v>
      </c>
      <c r="H86" s="61">
        <f t="shared" si="2"/>
        <v>17539.57</v>
      </c>
    </row>
    <row r="87" spans="1:8" ht="57.95" customHeight="1" x14ac:dyDescent="0.25">
      <c r="A87" s="48" t="s">
        <v>310</v>
      </c>
      <c r="B87" s="15" t="s">
        <v>348</v>
      </c>
      <c r="C87" s="15" t="s">
        <v>349</v>
      </c>
      <c r="D87" s="18">
        <v>45996</v>
      </c>
      <c r="E87" s="28">
        <v>5725135.7999999998</v>
      </c>
      <c r="F87" s="16" t="s">
        <v>209</v>
      </c>
      <c r="G87" s="49">
        <v>0</v>
      </c>
      <c r="H87" s="61">
        <f t="shared" si="2"/>
        <v>5725135.7999999998</v>
      </c>
    </row>
    <row r="88" spans="1:8" ht="57.95" customHeight="1" x14ac:dyDescent="0.25">
      <c r="A88" s="48" t="s">
        <v>350</v>
      </c>
      <c r="B88" s="15" t="s">
        <v>351</v>
      </c>
      <c r="C88" s="15" t="s">
        <v>352</v>
      </c>
      <c r="D88" s="18">
        <v>45996</v>
      </c>
      <c r="E88" s="28">
        <v>31156.59</v>
      </c>
      <c r="F88" s="16" t="s">
        <v>209</v>
      </c>
      <c r="G88" s="49">
        <v>0</v>
      </c>
      <c r="H88" s="61">
        <f t="shared" si="1"/>
        <v>31156.59</v>
      </c>
    </row>
    <row r="89" spans="1:8" ht="57.95" customHeight="1" x14ac:dyDescent="0.25">
      <c r="A89" s="48" t="s">
        <v>350</v>
      </c>
      <c r="B89" s="15" t="s">
        <v>353</v>
      </c>
      <c r="C89" s="15" t="s">
        <v>354</v>
      </c>
      <c r="D89" s="18">
        <v>45996</v>
      </c>
      <c r="E89" s="28">
        <v>16143.69</v>
      </c>
      <c r="F89" s="16" t="s">
        <v>209</v>
      </c>
      <c r="G89" s="49">
        <v>0</v>
      </c>
      <c r="H89" s="61">
        <f t="shared" si="1"/>
        <v>16143.69</v>
      </c>
    </row>
    <row r="90" spans="1:8" ht="57.95" customHeight="1" x14ac:dyDescent="0.25">
      <c r="A90" s="48" t="s">
        <v>194</v>
      </c>
      <c r="B90" s="15" t="s">
        <v>355</v>
      </c>
      <c r="C90" s="15" t="s">
        <v>356</v>
      </c>
      <c r="D90" s="18">
        <v>45996</v>
      </c>
      <c r="E90" s="28">
        <v>580635</v>
      </c>
      <c r="F90" s="16" t="s">
        <v>209</v>
      </c>
      <c r="G90" s="49">
        <v>0</v>
      </c>
      <c r="H90" s="61">
        <f t="shared" si="1"/>
        <v>580635</v>
      </c>
    </row>
    <row r="91" spans="1:8" ht="57.95" customHeight="1" x14ac:dyDescent="0.25">
      <c r="A91" s="48" t="s">
        <v>120</v>
      </c>
      <c r="B91" s="17" t="s">
        <v>357</v>
      </c>
      <c r="C91" s="15" t="s">
        <v>358</v>
      </c>
      <c r="D91" s="18">
        <v>45996</v>
      </c>
      <c r="E91" s="28">
        <v>4785</v>
      </c>
      <c r="F91" s="16" t="s">
        <v>209</v>
      </c>
      <c r="G91" s="49">
        <v>0</v>
      </c>
      <c r="H91" s="61">
        <f t="shared" si="1"/>
        <v>4785</v>
      </c>
    </row>
    <row r="92" spans="1:8" ht="57.95" customHeight="1" x14ac:dyDescent="0.25">
      <c r="A92" s="48" t="s">
        <v>359</v>
      </c>
      <c r="B92" s="15" t="s">
        <v>360</v>
      </c>
      <c r="C92" s="15" t="s">
        <v>361</v>
      </c>
      <c r="D92" s="18">
        <v>45995</v>
      </c>
      <c r="E92" s="28">
        <v>867258.7</v>
      </c>
      <c r="F92" s="16" t="s">
        <v>209</v>
      </c>
      <c r="G92" s="49">
        <v>0</v>
      </c>
      <c r="H92" s="61">
        <f t="shared" ref="H92" si="3">+E92-G92</f>
        <v>867258.7</v>
      </c>
    </row>
    <row r="93" spans="1:8" ht="57.95" customHeight="1" x14ac:dyDescent="0.25">
      <c r="A93" s="48" t="s">
        <v>214</v>
      </c>
      <c r="B93" s="17" t="s">
        <v>362</v>
      </c>
      <c r="C93" s="15" t="s">
        <v>363</v>
      </c>
      <c r="D93" s="18">
        <v>45994</v>
      </c>
      <c r="E93" s="28">
        <v>248000.09</v>
      </c>
      <c r="F93" s="16" t="s">
        <v>209</v>
      </c>
      <c r="G93" s="49">
        <v>0</v>
      </c>
      <c r="H93" s="61">
        <f t="shared" ref="H93" si="4">+E93-G93</f>
        <v>248000.09</v>
      </c>
    </row>
    <row r="94" spans="1:8" ht="57.95" customHeight="1" x14ac:dyDescent="0.25">
      <c r="A94" s="48" t="s">
        <v>205</v>
      </c>
      <c r="B94" s="15" t="s">
        <v>364</v>
      </c>
      <c r="C94" s="15" t="s">
        <v>216</v>
      </c>
      <c r="D94" s="18">
        <v>45994</v>
      </c>
      <c r="E94" s="28">
        <v>1299941.3</v>
      </c>
      <c r="F94" s="16" t="s">
        <v>209</v>
      </c>
      <c r="G94" s="49">
        <v>0</v>
      </c>
      <c r="H94" s="61">
        <f t="shared" ref="H94" si="5">+E94-G94</f>
        <v>1299941.3</v>
      </c>
    </row>
    <row r="95" spans="1:8" ht="57.95" customHeight="1" x14ac:dyDescent="0.25">
      <c r="A95" s="48" t="s">
        <v>365</v>
      </c>
      <c r="B95" s="15" t="s">
        <v>366</v>
      </c>
      <c r="C95" s="15" t="s">
        <v>367</v>
      </c>
      <c r="D95" s="18">
        <v>45993</v>
      </c>
      <c r="E95" s="28">
        <v>239989</v>
      </c>
      <c r="F95" s="16" t="s">
        <v>209</v>
      </c>
      <c r="G95" s="49">
        <v>0</v>
      </c>
      <c r="H95" s="61">
        <f t="shared" ref="H95" si="6">+E95-G95</f>
        <v>239989</v>
      </c>
    </row>
    <row r="96" spans="1:8" ht="57.95" customHeight="1" x14ac:dyDescent="0.25">
      <c r="A96" s="48" t="s">
        <v>336</v>
      </c>
      <c r="B96" s="15" t="s">
        <v>368</v>
      </c>
      <c r="C96" s="15" t="s">
        <v>369</v>
      </c>
      <c r="D96" s="18">
        <v>45992</v>
      </c>
      <c r="E96" s="28">
        <v>33762.22</v>
      </c>
      <c r="F96" s="16" t="s">
        <v>209</v>
      </c>
      <c r="G96" s="49">
        <v>0</v>
      </c>
      <c r="H96" s="61">
        <f t="shared" ref="H96" si="7">+E96-G96</f>
        <v>33762.22</v>
      </c>
    </row>
    <row r="97" spans="1:9" ht="57.95" customHeight="1" x14ac:dyDescent="0.25">
      <c r="A97" s="48" t="s">
        <v>370</v>
      </c>
      <c r="B97" s="17" t="s">
        <v>371</v>
      </c>
      <c r="C97" s="15" t="s">
        <v>372</v>
      </c>
      <c r="D97" s="18">
        <v>45992</v>
      </c>
      <c r="E97" s="28">
        <v>128000</v>
      </c>
      <c r="F97" s="16" t="s">
        <v>209</v>
      </c>
      <c r="G97" s="49">
        <v>0</v>
      </c>
      <c r="H97" s="61">
        <f t="shared" ref="H97" si="8">+E97-G97</f>
        <v>128000</v>
      </c>
      <c r="I97" s="3"/>
    </row>
    <row r="98" spans="1:9" ht="57.95" customHeight="1" x14ac:dyDescent="0.25">
      <c r="A98" s="45" t="s">
        <v>232</v>
      </c>
      <c r="B98" s="15" t="s">
        <v>233</v>
      </c>
      <c r="C98" s="42" t="s">
        <v>42</v>
      </c>
      <c r="D98" s="18">
        <v>45989</v>
      </c>
      <c r="E98" s="43">
        <v>48000</v>
      </c>
      <c r="F98" s="16" t="s">
        <v>379</v>
      </c>
      <c r="G98" s="43">
        <v>0</v>
      </c>
      <c r="H98" s="62">
        <f t="shared" ref="H98" si="9">+E98-G98</f>
        <v>48000</v>
      </c>
      <c r="I98" s="3"/>
    </row>
    <row r="99" spans="1:9" ht="57.95" customHeight="1" x14ac:dyDescent="0.25">
      <c r="A99" s="45" t="s">
        <v>201</v>
      </c>
      <c r="B99" s="42" t="s">
        <v>202</v>
      </c>
      <c r="C99" s="42" t="s">
        <v>203</v>
      </c>
      <c r="D99" s="18">
        <v>45989</v>
      </c>
      <c r="E99" s="43">
        <v>1749639.1</v>
      </c>
      <c r="F99" s="16" t="s">
        <v>379</v>
      </c>
      <c r="G99" s="43">
        <v>0</v>
      </c>
      <c r="H99" s="62">
        <f t="shared" ref="H99:H111" si="10">+E99-G99</f>
        <v>1749639.1</v>
      </c>
      <c r="I99" s="3"/>
    </row>
    <row r="100" spans="1:9" ht="57.95" customHeight="1" x14ac:dyDescent="0.25">
      <c r="A100" s="45" t="s">
        <v>120</v>
      </c>
      <c r="B100" s="44" t="s">
        <v>204</v>
      </c>
      <c r="C100" s="42" t="s">
        <v>218</v>
      </c>
      <c r="D100" s="18">
        <v>45989</v>
      </c>
      <c r="E100" s="43">
        <v>4730</v>
      </c>
      <c r="F100" s="16" t="s">
        <v>379</v>
      </c>
      <c r="G100" s="43">
        <v>0</v>
      </c>
      <c r="H100" s="62">
        <f t="shared" si="10"/>
        <v>4730</v>
      </c>
      <c r="I100" s="3"/>
    </row>
    <row r="101" spans="1:9" ht="57.95" customHeight="1" x14ac:dyDescent="0.25">
      <c r="A101" s="45" t="s">
        <v>220</v>
      </c>
      <c r="B101" s="42" t="s">
        <v>230</v>
      </c>
      <c r="C101" s="42" t="s">
        <v>231</v>
      </c>
      <c r="D101" s="18">
        <v>45989</v>
      </c>
      <c r="E101" s="43">
        <v>135995</v>
      </c>
      <c r="F101" s="16" t="s">
        <v>379</v>
      </c>
      <c r="G101" s="43">
        <v>0</v>
      </c>
      <c r="H101" s="62">
        <f t="shared" si="10"/>
        <v>135995</v>
      </c>
      <c r="I101" s="3"/>
    </row>
    <row r="102" spans="1:9" ht="57.95" customHeight="1" x14ac:dyDescent="0.25">
      <c r="A102" s="45" t="s">
        <v>206</v>
      </c>
      <c r="B102" s="42" t="s">
        <v>207</v>
      </c>
      <c r="C102" s="42" t="s">
        <v>208</v>
      </c>
      <c r="D102" s="18">
        <v>45988</v>
      </c>
      <c r="E102" s="43">
        <v>407336</v>
      </c>
      <c r="F102" s="16" t="s">
        <v>379</v>
      </c>
      <c r="G102" s="43">
        <v>0</v>
      </c>
      <c r="H102" s="62">
        <f t="shared" si="10"/>
        <v>407336</v>
      </c>
      <c r="I102" s="3"/>
    </row>
    <row r="103" spans="1:9" ht="57.95" customHeight="1" x14ac:dyDescent="0.25">
      <c r="A103" s="45" t="s">
        <v>185</v>
      </c>
      <c r="B103" s="42" t="s">
        <v>211</v>
      </c>
      <c r="C103" s="42" t="s">
        <v>212</v>
      </c>
      <c r="D103" s="18">
        <v>45986</v>
      </c>
      <c r="E103" s="43">
        <v>180000</v>
      </c>
      <c r="F103" s="16" t="s">
        <v>379</v>
      </c>
      <c r="G103" s="43">
        <v>0</v>
      </c>
      <c r="H103" s="62">
        <f t="shared" si="10"/>
        <v>180000</v>
      </c>
      <c r="I103" s="3"/>
    </row>
    <row r="104" spans="1:9" ht="57.95" customHeight="1" x14ac:dyDescent="0.25">
      <c r="A104" s="45" t="s">
        <v>185</v>
      </c>
      <c r="B104" s="42" t="s">
        <v>460</v>
      </c>
      <c r="C104" s="42" t="s">
        <v>213</v>
      </c>
      <c r="D104" s="18">
        <v>45986</v>
      </c>
      <c r="E104" s="43">
        <v>180000</v>
      </c>
      <c r="F104" s="16" t="s">
        <v>379</v>
      </c>
      <c r="G104" s="43">
        <v>0</v>
      </c>
      <c r="H104" s="62">
        <f t="shared" si="10"/>
        <v>180000</v>
      </c>
      <c r="I104" s="3"/>
    </row>
    <row r="105" spans="1:9" ht="57.95" customHeight="1" x14ac:dyDescent="0.25">
      <c r="A105" s="45" t="s">
        <v>206</v>
      </c>
      <c r="B105" s="44" t="s">
        <v>207</v>
      </c>
      <c r="C105" s="42" t="s">
        <v>215</v>
      </c>
      <c r="D105" s="18">
        <v>45982</v>
      </c>
      <c r="E105" s="43">
        <v>126968</v>
      </c>
      <c r="F105" s="16" t="s">
        <v>379</v>
      </c>
      <c r="G105" s="43">
        <v>0</v>
      </c>
      <c r="H105" s="62">
        <f t="shared" si="10"/>
        <v>126968</v>
      </c>
      <c r="I105" s="3"/>
    </row>
    <row r="106" spans="1:9" ht="57.95" customHeight="1" x14ac:dyDescent="0.25">
      <c r="A106" s="45" t="s">
        <v>120</v>
      </c>
      <c r="B106" s="44" t="s">
        <v>217</v>
      </c>
      <c r="C106" s="42" t="s">
        <v>218</v>
      </c>
      <c r="D106" s="18">
        <v>45982</v>
      </c>
      <c r="E106" s="43">
        <v>3960</v>
      </c>
      <c r="F106" s="16" t="s">
        <v>379</v>
      </c>
      <c r="G106" s="43">
        <v>0</v>
      </c>
      <c r="H106" s="62">
        <f t="shared" si="10"/>
        <v>3960</v>
      </c>
      <c r="I106" s="3"/>
    </row>
    <row r="107" spans="1:9" ht="57.95" customHeight="1" x14ac:dyDescent="0.25">
      <c r="A107" s="45" t="s">
        <v>220</v>
      </c>
      <c r="B107" s="44" t="s">
        <v>221</v>
      </c>
      <c r="C107" s="42" t="s">
        <v>222</v>
      </c>
      <c r="D107" s="18">
        <v>45981</v>
      </c>
      <c r="E107" s="43">
        <v>247800</v>
      </c>
      <c r="F107" s="16" t="s">
        <v>379</v>
      </c>
      <c r="G107" s="43">
        <v>0</v>
      </c>
      <c r="H107" s="62">
        <f t="shared" si="10"/>
        <v>247800</v>
      </c>
      <c r="I107" s="3"/>
    </row>
    <row r="108" spans="1:9" ht="57.95" customHeight="1" x14ac:dyDescent="0.25">
      <c r="A108" s="45" t="s">
        <v>192</v>
      </c>
      <c r="B108" s="42" t="s">
        <v>223</v>
      </c>
      <c r="C108" s="42" t="s">
        <v>210</v>
      </c>
      <c r="D108" s="18">
        <v>45980</v>
      </c>
      <c r="E108" s="43">
        <v>97068.64</v>
      </c>
      <c r="F108" s="16" t="s">
        <v>379</v>
      </c>
      <c r="G108" s="43">
        <v>0</v>
      </c>
      <c r="H108" s="62">
        <f>+E108-G108</f>
        <v>97068.64</v>
      </c>
      <c r="I108" s="3"/>
    </row>
    <row r="109" spans="1:9" ht="57.95" customHeight="1" x14ac:dyDescent="0.25">
      <c r="A109" s="45" t="s">
        <v>120</v>
      </c>
      <c r="B109" s="44" t="s">
        <v>224</v>
      </c>
      <c r="C109" s="42" t="s">
        <v>225</v>
      </c>
      <c r="D109" s="18">
        <v>45978</v>
      </c>
      <c r="E109" s="43">
        <v>5885</v>
      </c>
      <c r="F109" s="16" t="s">
        <v>379</v>
      </c>
      <c r="G109" s="43">
        <v>0</v>
      </c>
      <c r="H109" s="62">
        <f t="shared" si="10"/>
        <v>5885</v>
      </c>
      <c r="I109" s="3"/>
    </row>
    <row r="110" spans="1:9" ht="57.95" customHeight="1" x14ac:dyDescent="0.25">
      <c r="A110" s="48" t="s">
        <v>458</v>
      </c>
      <c r="B110" s="15" t="s">
        <v>459</v>
      </c>
      <c r="C110" s="15" t="s">
        <v>12</v>
      </c>
      <c r="D110" s="18">
        <v>45973</v>
      </c>
      <c r="E110" s="28">
        <v>49253.5</v>
      </c>
      <c r="F110" s="16" t="s">
        <v>379</v>
      </c>
      <c r="G110" s="43">
        <v>0</v>
      </c>
      <c r="H110" s="62">
        <f t="shared" si="10"/>
        <v>49253.5</v>
      </c>
      <c r="I110" s="3"/>
    </row>
    <row r="111" spans="1:9" ht="57.95" customHeight="1" x14ac:dyDescent="0.25">
      <c r="A111" s="45" t="s">
        <v>226</v>
      </c>
      <c r="B111" s="42" t="s">
        <v>227</v>
      </c>
      <c r="C111" s="42" t="s">
        <v>228</v>
      </c>
      <c r="D111" s="18">
        <v>45963</v>
      </c>
      <c r="E111" s="43">
        <v>1740500</v>
      </c>
      <c r="F111" s="16" t="s">
        <v>379</v>
      </c>
      <c r="G111" s="43">
        <v>0</v>
      </c>
      <c r="H111" s="62">
        <f t="shared" si="10"/>
        <v>1740500</v>
      </c>
      <c r="I111" s="3"/>
    </row>
    <row r="112" spans="1:9" ht="57.95" customHeight="1" x14ac:dyDescent="0.25">
      <c r="A112" s="46" t="s">
        <v>120</v>
      </c>
      <c r="B112" s="15" t="s">
        <v>190</v>
      </c>
      <c r="C112" s="15" t="s">
        <v>191</v>
      </c>
      <c r="D112" s="18">
        <v>45961</v>
      </c>
      <c r="E112" s="28">
        <v>3740</v>
      </c>
      <c r="F112" s="16" t="s">
        <v>174</v>
      </c>
      <c r="G112" s="43">
        <v>0</v>
      </c>
      <c r="H112" s="61">
        <f t="shared" ref="H112:H114" si="11">+E112</f>
        <v>3740</v>
      </c>
      <c r="I112" s="3"/>
    </row>
    <row r="113" spans="1:9" ht="57.95" customHeight="1" x14ac:dyDescent="0.25">
      <c r="A113" s="46" t="s">
        <v>195</v>
      </c>
      <c r="B113" s="15" t="s">
        <v>196</v>
      </c>
      <c r="C113" s="15" t="s">
        <v>197</v>
      </c>
      <c r="D113" s="18">
        <v>45945</v>
      </c>
      <c r="E113" s="28">
        <v>3540</v>
      </c>
      <c r="F113" s="16" t="s">
        <v>174</v>
      </c>
      <c r="G113" s="43">
        <v>0</v>
      </c>
      <c r="H113" s="61">
        <f t="shared" si="11"/>
        <v>3540</v>
      </c>
      <c r="I113" s="3"/>
    </row>
    <row r="114" spans="1:9" ht="57.95" customHeight="1" x14ac:dyDescent="0.25">
      <c r="A114" s="46" t="s">
        <v>195</v>
      </c>
      <c r="B114" s="15" t="s">
        <v>196</v>
      </c>
      <c r="C114" s="15" t="s">
        <v>198</v>
      </c>
      <c r="D114" s="18">
        <v>45945</v>
      </c>
      <c r="E114" s="28">
        <v>3540</v>
      </c>
      <c r="F114" s="16" t="s">
        <v>174</v>
      </c>
      <c r="G114" s="43">
        <v>0</v>
      </c>
      <c r="H114" s="61">
        <f t="shared" si="11"/>
        <v>3540</v>
      </c>
      <c r="I114" s="3"/>
    </row>
    <row r="115" spans="1:9" ht="57.95" customHeight="1" x14ac:dyDescent="0.25">
      <c r="A115" s="46" t="s">
        <v>121</v>
      </c>
      <c r="B115" s="15" t="s">
        <v>122</v>
      </c>
      <c r="C115" s="15" t="s">
        <v>123</v>
      </c>
      <c r="D115" s="18">
        <v>45546</v>
      </c>
      <c r="E115" s="28">
        <v>47307</v>
      </c>
      <c r="F115" s="16" t="s">
        <v>174</v>
      </c>
      <c r="G115" s="21">
        <v>0</v>
      </c>
      <c r="H115" s="61">
        <f t="shared" ref="H115:H156" si="12">+E115</f>
        <v>47307</v>
      </c>
      <c r="I115" s="3"/>
    </row>
    <row r="116" spans="1:9" ht="57.95" customHeight="1" x14ac:dyDescent="0.25">
      <c r="A116" s="46" t="s">
        <v>121</v>
      </c>
      <c r="B116" s="15" t="s">
        <v>153</v>
      </c>
      <c r="C116" s="15" t="s">
        <v>124</v>
      </c>
      <c r="D116" s="18">
        <v>45546</v>
      </c>
      <c r="E116" s="28">
        <v>52875</v>
      </c>
      <c r="F116" s="16" t="s">
        <v>174</v>
      </c>
      <c r="G116" s="21">
        <v>0</v>
      </c>
      <c r="H116" s="61">
        <f t="shared" si="12"/>
        <v>52875</v>
      </c>
      <c r="I116" s="3"/>
    </row>
    <row r="117" spans="1:9" ht="57.95" customHeight="1" x14ac:dyDescent="0.25">
      <c r="A117" s="46" t="s">
        <v>121</v>
      </c>
      <c r="B117" s="15" t="s">
        <v>125</v>
      </c>
      <c r="C117" s="15" t="s">
        <v>126</v>
      </c>
      <c r="D117" s="18">
        <v>45546</v>
      </c>
      <c r="E117" s="28">
        <v>23236</v>
      </c>
      <c r="F117" s="16" t="s">
        <v>174</v>
      </c>
      <c r="G117" s="21">
        <v>0</v>
      </c>
      <c r="H117" s="61">
        <f t="shared" si="12"/>
        <v>23236</v>
      </c>
      <c r="I117" s="3"/>
    </row>
    <row r="118" spans="1:9" ht="57.95" customHeight="1" x14ac:dyDescent="0.25">
      <c r="A118" s="46" t="s">
        <v>121</v>
      </c>
      <c r="B118" s="15" t="s">
        <v>154</v>
      </c>
      <c r="C118" s="15" t="s">
        <v>127</v>
      </c>
      <c r="D118" s="18">
        <v>45546</v>
      </c>
      <c r="E118" s="28">
        <v>188041</v>
      </c>
      <c r="F118" s="16" t="s">
        <v>174</v>
      </c>
      <c r="G118" s="21">
        <v>0</v>
      </c>
      <c r="H118" s="61">
        <f t="shared" si="12"/>
        <v>188041</v>
      </c>
      <c r="I118" s="3"/>
    </row>
    <row r="119" spans="1:9" ht="57.95" customHeight="1" x14ac:dyDescent="0.25">
      <c r="A119" s="46" t="s">
        <v>121</v>
      </c>
      <c r="B119" s="15" t="s">
        <v>128</v>
      </c>
      <c r="C119" s="15" t="s">
        <v>129</v>
      </c>
      <c r="D119" s="18">
        <v>45546</v>
      </c>
      <c r="E119" s="28">
        <v>33536</v>
      </c>
      <c r="F119" s="16" t="s">
        <v>174</v>
      </c>
      <c r="G119" s="21">
        <v>0</v>
      </c>
      <c r="H119" s="61">
        <f t="shared" si="12"/>
        <v>33536</v>
      </c>
      <c r="I119" s="3"/>
    </row>
    <row r="120" spans="1:9" ht="57.95" customHeight="1" x14ac:dyDescent="0.25">
      <c r="A120" s="46" t="s">
        <v>121</v>
      </c>
      <c r="B120" s="15" t="s">
        <v>130</v>
      </c>
      <c r="C120" s="15" t="s">
        <v>131</v>
      </c>
      <c r="D120" s="18">
        <v>45546</v>
      </c>
      <c r="E120" s="28">
        <v>8130</v>
      </c>
      <c r="F120" s="16" t="s">
        <v>174</v>
      </c>
      <c r="G120" s="21">
        <v>0</v>
      </c>
      <c r="H120" s="61">
        <f t="shared" si="12"/>
        <v>8130</v>
      </c>
      <c r="I120" s="3"/>
    </row>
    <row r="121" spans="1:9" ht="57.95" customHeight="1" x14ac:dyDescent="0.25">
      <c r="A121" s="46" t="s">
        <v>117</v>
      </c>
      <c r="B121" s="17" t="s">
        <v>132</v>
      </c>
      <c r="C121" s="15" t="s">
        <v>133</v>
      </c>
      <c r="D121" s="18">
        <v>45537</v>
      </c>
      <c r="E121" s="28">
        <v>12500</v>
      </c>
      <c r="F121" s="16" t="s">
        <v>174</v>
      </c>
      <c r="G121" s="21">
        <v>0</v>
      </c>
      <c r="H121" s="61">
        <f t="shared" si="12"/>
        <v>12500</v>
      </c>
      <c r="I121" s="3"/>
    </row>
    <row r="122" spans="1:9" ht="57.95" customHeight="1" x14ac:dyDescent="0.25">
      <c r="A122" s="46" t="s">
        <v>18</v>
      </c>
      <c r="B122" s="15" t="s">
        <v>134</v>
      </c>
      <c r="C122" s="15" t="s">
        <v>112</v>
      </c>
      <c r="D122" s="18">
        <v>45268</v>
      </c>
      <c r="E122" s="37">
        <v>33333.339999999997</v>
      </c>
      <c r="F122" s="16" t="s">
        <v>174</v>
      </c>
      <c r="G122" s="21">
        <v>0</v>
      </c>
      <c r="H122" s="61">
        <f t="shared" si="12"/>
        <v>33333.339999999997</v>
      </c>
      <c r="I122" s="3"/>
    </row>
    <row r="123" spans="1:9" ht="57.95" customHeight="1" x14ac:dyDescent="0.25">
      <c r="A123" s="46" t="s">
        <v>120</v>
      </c>
      <c r="B123" s="15" t="s">
        <v>175</v>
      </c>
      <c r="C123" s="15" t="s">
        <v>176</v>
      </c>
      <c r="D123" s="18">
        <v>45243</v>
      </c>
      <c r="E123" s="37">
        <v>5400</v>
      </c>
      <c r="F123" s="16" t="s">
        <v>174</v>
      </c>
      <c r="G123" s="21">
        <v>0</v>
      </c>
      <c r="H123" s="61">
        <f t="shared" si="12"/>
        <v>5400</v>
      </c>
      <c r="I123" s="3"/>
    </row>
    <row r="124" spans="1:9" ht="57.95" customHeight="1" x14ac:dyDescent="0.25">
      <c r="A124" s="46" t="s">
        <v>120</v>
      </c>
      <c r="B124" s="15" t="s">
        <v>177</v>
      </c>
      <c r="C124" s="15" t="s">
        <v>178</v>
      </c>
      <c r="D124" s="18">
        <v>45237</v>
      </c>
      <c r="E124" s="37">
        <v>7620</v>
      </c>
      <c r="F124" s="16" t="s">
        <v>174</v>
      </c>
      <c r="G124" s="21">
        <v>0</v>
      </c>
      <c r="H124" s="61">
        <f t="shared" si="12"/>
        <v>7620</v>
      </c>
      <c r="I124" s="3"/>
    </row>
    <row r="125" spans="1:9" ht="57.95" customHeight="1" x14ac:dyDescent="0.25">
      <c r="A125" s="46" t="s">
        <v>120</v>
      </c>
      <c r="B125" s="15" t="s">
        <v>179</v>
      </c>
      <c r="C125" s="15" t="s">
        <v>180</v>
      </c>
      <c r="D125" s="18">
        <v>45229</v>
      </c>
      <c r="E125" s="37">
        <v>13500</v>
      </c>
      <c r="F125" s="16" t="s">
        <v>174</v>
      </c>
      <c r="G125" s="21">
        <v>0</v>
      </c>
      <c r="H125" s="61">
        <f t="shared" si="12"/>
        <v>13500</v>
      </c>
      <c r="I125" s="3"/>
    </row>
    <row r="126" spans="1:9" ht="57.95" customHeight="1" x14ac:dyDescent="0.25">
      <c r="A126" s="46" t="s">
        <v>120</v>
      </c>
      <c r="B126" s="15" t="s">
        <v>181</v>
      </c>
      <c r="C126" s="15" t="s">
        <v>182</v>
      </c>
      <c r="D126" s="18">
        <v>45215</v>
      </c>
      <c r="E126" s="28">
        <v>27100</v>
      </c>
      <c r="F126" s="16" t="s">
        <v>174</v>
      </c>
      <c r="G126" s="21">
        <v>0</v>
      </c>
      <c r="H126" s="61">
        <f t="shared" si="12"/>
        <v>27100</v>
      </c>
      <c r="I126" s="3"/>
    </row>
    <row r="127" spans="1:9" ht="57.95" customHeight="1" x14ac:dyDescent="0.25">
      <c r="A127" s="46" t="s">
        <v>116</v>
      </c>
      <c r="B127" s="15" t="s">
        <v>118</v>
      </c>
      <c r="C127" s="15" t="s">
        <v>119</v>
      </c>
      <c r="D127" s="18">
        <v>45219</v>
      </c>
      <c r="E127" s="28">
        <v>15999.36</v>
      </c>
      <c r="F127" s="16" t="s">
        <v>174</v>
      </c>
      <c r="G127" s="21">
        <v>0</v>
      </c>
      <c r="H127" s="61">
        <f t="shared" si="12"/>
        <v>15999.36</v>
      </c>
      <c r="I127" s="3"/>
    </row>
    <row r="128" spans="1:9" ht="57.95" customHeight="1" x14ac:dyDescent="0.25">
      <c r="A128" s="46" t="s">
        <v>113</v>
      </c>
      <c r="B128" s="15" t="s">
        <v>114</v>
      </c>
      <c r="C128" s="15" t="s">
        <v>115</v>
      </c>
      <c r="D128" s="18">
        <v>45175</v>
      </c>
      <c r="E128" s="37">
        <v>6632.57</v>
      </c>
      <c r="F128" s="16" t="s">
        <v>174</v>
      </c>
      <c r="G128" s="21">
        <v>0</v>
      </c>
      <c r="H128" s="61">
        <f t="shared" si="12"/>
        <v>6632.57</v>
      </c>
      <c r="I128" s="3"/>
    </row>
    <row r="129" spans="1:9" ht="57.95" customHeight="1" x14ac:dyDescent="0.25">
      <c r="A129" s="46" t="s">
        <v>110</v>
      </c>
      <c r="B129" s="15" t="s">
        <v>155</v>
      </c>
      <c r="C129" s="15" t="s">
        <v>111</v>
      </c>
      <c r="D129" s="18">
        <v>45093</v>
      </c>
      <c r="E129" s="37">
        <v>789544.72</v>
      </c>
      <c r="F129" s="16" t="s">
        <v>174</v>
      </c>
      <c r="G129" s="21">
        <v>0</v>
      </c>
      <c r="H129" s="61">
        <f t="shared" si="12"/>
        <v>789544.72</v>
      </c>
      <c r="I129" s="3"/>
    </row>
    <row r="130" spans="1:9" ht="57.95" customHeight="1" x14ac:dyDescent="0.25">
      <c r="A130" s="63" t="s">
        <v>106</v>
      </c>
      <c r="B130" s="29" t="s">
        <v>156</v>
      </c>
      <c r="C130" s="30" t="s">
        <v>107</v>
      </c>
      <c r="D130" s="18">
        <v>44553</v>
      </c>
      <c r="E130" s="38">
        <v>47200</v>
      </c>
      <c r="F130" s="16" t="s">
        <v>174</v>
      </c>
      <c r="G130" s="21">
        <v>0</v>
      </c>
      <c r="H130" s="61">
        <f t="shared" si="12"/>
        <v>47200</v>
      </c>
      <c r="I130" s="3"/>
    </row>
    <row r="131" spans="1:9" ht="57.95" customHeight="1" x14ac:dyDescent="0.25">
      <c r="A131" s="46" t="s">
        <v>18</v>
      </c>
      <c r="B131" s="15" t="s">
        <v>134</v>
      </c>
      <c r="C131" s="15" t="s">
        <v>49</v>
      </c>
      <c r="D131" s="18">
        <v>44032</v>
      </c>
      <c r="E131" s="28">
        <v>20833.330000000002</v>
      </c>
      <c r="F131" s="16" t="s">
        <v>174</v>
      </c>
      <c r="G131" s="21">
        <v>0</v>
      </c>
      <c r="H131" s="61">
        <f t="shared" si="12"/>
        <v>20833.330000000002</v>
      </c>
      <c r="I131" s="3"/>
    </row>
    <row r="132" spans="1:9" ht="57.95" customHeight="1" x14ac:dyDescent="0.25">
      <c r="A132" s="46" t="s">
        <v>18</v>
      </c>
      <c r="B132" s="15" t="s">
        <v>134</v>
      </c>
      <c r="C132" s="15" t="s">
        <v>50</v>
      </c>
      <c r="D132" s="18">
        <v>44032</v>
      </c>
      <c r="E132" s="28">
        <v>20833.330000000002</v>
      </c>
      <c r="F132" s="16" t="s">
        <v>174</v>
      </c>
      <c r="G132" s="21">
        <v>0</v>
      </c>
      <c r="H132" s="61">
        <f t="shared" si="12"/>
        <v>20833.330000000002</v>
      </c>
      <c r="I132" s="3"/>
    </row>
    <row r="133" spans="1:9" ht="57.95" customHeight="1" x14ac:dyDescent="0.25">
      <c r="A133" s="46" t="s">
        <v>18</v>
      </c>
      <c r="B133" s="15" t="s">
        <v>134</v>
      </c>
      <c r="C133" s="15" t="s">
        <v>51</v>
      </c>
      <c r="D133" s="18">
        <v>44032</v>
      </c>
      <c r="E133" s="28">
        <v>125000</v>
      </c>
      <c r="F133" s="16" t="s">
        <v>174</v>
      </c>
      <c r="G133" s="21">
        <v>0</v>
      </c>
      <c r="H133" s="61">
        <f t="shared" si="12"/>
        <v>125000</v>
      </c>
      <c r="I133" s="3"/>
    </row>
    <row r="134" spans="1:9" ht="57.95" customHeight="1" x14ac:dyDescent="0.25">
      <c r="A134" s="46" t="s">
        <v>18</v>
      </c>
      <c r="B134" s="15" t="s">
        <v>134</v>
      </c>
      <c r="C134" s="15" t="s">
        <v>52</v>
      </c>
      <c r="D134" s="18">
        <v>44032</v>
      </c>
      <c r="E134" s="28">
        <v>20833.330000000002</v>
      </c>
      <c r="F134" s="16" t="s">
        <v>174</v>
      </c>
      <c r="G134" s="21">
        <v>0</v>
      </c>
      <c r="H134" s="61">
        <f t="shared" si="12"/>
        <v>20833.330000000002</v>
      </c>
      <c r="I134" s="3"/>
    </row>
    <row r="135" spans="1:9" ht="57.95" customHeight="1" x14ac:dyDescent="0.25">
      <c r="A135" s="46" t="s">
        <v>18</v>
      </c>
      <c r="B135" s="15" t="s">
        <v>134</v>
      </c>
      <c r="C135" s="15" t="s">
        <v>53</v>
      </c>
      <c r="D135" s="18">
        <v>44032</v>
      </c>
      <c r="E135" s="28">
        <v>20833.330000000002</v>
      </c>
      <c r="F135" s="16" t="s">
        <v>174</v>
      </c>
      <c r="G135" s="21">
        <v>0</v>
      </c>
      <c r="H135" s="61">
        <f t="shared" si="12"/>
        <v>20833.330000000002</v>
      </c>
      <c r="I135" s="3"/>
    </row>
    <row r="136" spans="1:9" ht="57.95" customHeight="1" x14ac:dyDescent="0.25">
      <c r="A136" s="46" t="s">
        <v>18</v>
      </c>
      <c r="B136" s="15" t="s">
        <v>134</v>
      </c>
      <c r="C136" s="15" t="s">
        <v>54</v>
      </c>
      <c r="D136" s="18">
        <v>44032</v>
      </c>
      <c r="E136" s="28">
        <v>20833.330000000002</v>
      </c>
      <c r="F136" s="16" t="s">
        <v>174</v>
      </c>
      <c r="G136" s="21">
        <v>0</v>
      </c>
      <c r="H136" s="61">
        <f t="shared" si="12"/>
        <v>20833.330000000002</v>
      </c>
      <c r="I136" s="3"/>
    </row>
    <row r="137" spans="1:9" ht="57.95" customHeight="1" x14ac:dyDescent="0.25">
      <c r="A137" s="46" t="s">
        <v>18</v>
      </c>
      <c r="B137" s="15" t="s">
        <v>134</v>
      </c>
      <c r="C137" s="17" t="s">
        <v>105</v>
      </c>
      <c r="D137" s="35">
        <v>44032</v>
      </c>
      <c r="E137" s="39">
        <v>20833.330000000002</v>
      </c>
      <c r="F137" s="16" t="s">
        <v>174</v>
      </c>
      <c r="G137" s="21">
        <v>0</v>
      </c>
      <c r="H137" s="61">
        <f t="shared" si="12"/>
        <v>20833.330000000002</v>
      </c>
      <c r="I137" s="3"/>
    </row>
    <row r="138" spans="1:9" ht="57.95" customHeight="1" x14ac:dyDescent="0.25">
      <c r="A138" s="46" t="s">
        <v>80</v>
      </c>
      <c r="B138" s="15" t="s">
        <v>157</v>
      </c>
      <c r="C138" s="15" t="s">
        <v>79</v>
      </c>
      <c r="D138" s="18">
        <v>44032</v>
      </c>
      <c r="E138" s="28">
        <v>12975</v>
      </c>
      <c r="F138" s="16" t="s">
        <v>174</v>
      </c>
      <c r="G138" s="21">
        <v>0</v>
      </c>
      <c r="H138" s="61">
        <f t="shared" si="12"/>
        <v>12975</v>
      </c>
      <c r="I138" s="3"/>
    </row>
    <row r="139" spans="1:9" ht="57.95" customHeight="1" x14ac:dyDescent="0.25">
      <c r="A139" s="46" t="s">
        <v>18</v>
      </c>
      <c r="B139" s="15" t="s">
        <v>134</v>
      </c>
      <c r="C139" s="17" t="s">
        <v>152</v>
      </c>
      <c r="D139" s="35">
        <v>44167</v>
      </c>
      <c r="E139" s="39">
        <v>125000</v>
      </c>
      <c r="F139" s="16" t="s">
        <v>174</v>
      </c>
      <c r="G139" s="21">
        <v>0</v>
      </c>
      <c r="H139" s="61">
        <f t="shared" si="12"/>
        <v>125000</v>
      </c>
      <c r="I139" s="3"/>
    </row>
    <row r="140" spans="1:9" ht="57.95" customHeight="1" x14ac:dyDescent="0.25">
      <c r="A140" s="46" t="s">
        <v>18</v>
      </c>
      <c r="B140" s="15" t="s">
        <v>134</v>
      </c>
      <c r="C140" s="17" t="s">
        <v>151</v>
      </c>
      <c r="D140" s="35">
        <v>44139</v>
      </c>
      <c r="E140" s="39">
        <v>125000</v>
      </c>
      <c r="F140" s="16" t="s">
        <v>174</v>
      </c>
      <c r="G140" s="21">
        <v>0</v>
      </c>
      <c r="H140" s="61">
        <f t="shared" si="12"/>
        <v>125000</v>
      </c>
      <c r="I140" s="3"/>
    </row>
    <row r="141" spans="1:9" ht="57.95" customHeight="1" x14ac:dyDescent="0.25">
      <c r="A141" s="46" t="s">
        <v>18</v>
      </c>
      <c r="B141" s="15" t="s">
        <v>134</v>
      </c>
      <c r="C141" s="17" t="s">
        <v>150</v>
      </c>
      <c r="D141" s="35">
        <v>44110</v>
      </c>
      <c r="E141" s="39">
        <v>125000</v>
      </c>
      <c r="F141" s="16" t="s">
        <v>174</v>
      </c>
      <c r="G141" s="21">
        <v>0</v>
      </c>
      <c r="H141" s="61">
        <f t="shared" si="12"/>
        <v>125000</v>
      </c>
      <c r="I141" s="3"/>
    </row>
    <row r="142" spans="1:9" ht="57.95" customHeight="1" x14ac:dyDescent="0.25">
      <c r="A142" s="46" t="s">
        <v>18</v>
      </c>
      <c r="B142" s="15" t="s">
        <v>134</v>
      </c>
      <c r="C142" s="17" t="s">
        <v>149</v>
      </c>
      <c r="D142" s="35">
        <v>44082</v>
      </c>
      <c r="E142" s="39">
        <v>125000</v>
      </c>
      <c r="F142" s="16" t="s">
        <v>174</v>
      </c>
      <c r="G142" s="21">
        <v>0</v>
      </c>
      <c r="H142" s="61">
        <f t="shared" si="12"/>
        <v>125000</v>
      </c>
      <c r="I142" s="3"/>
    </row>
    <row r="143" spans="1:9" ht="57.95" customHeight="1" x14ac:dyDescent="0.25">
      <c r="A143" s="46" t="s">
        <v>18</v>
      </c>
      <c r="B143" s="15" t="s">
        <v>134</v>
      </c>
      <c r="C143" s="17" t="s">
        <v>148</v>
      </c>
      <c r="D143" s="35">
        <v>44049</v>
      </c>
      <c r="E143" s="39">
        <v>125000</v>
      </c>
      <c r="F143" s="16" t="s">
        <v>174</v>
      </c>
      <c r="G143" s="21">
        <v>0</v>
      </c>
      <c r="H143" s="61">
        <f t="shared" si="12"/>
        <v>125000</v>
      </c>
      <c r="I143" s="3"/>
    </row>
    <row r="144" spans="1:9" ht="57.95" customHeight="1" x14ac:dyDescent="0.25">
      <c r="A144" s="46" t="s">
        <v>18</v>
      </c>
      <c r="B144" s="15" t="s">
        <v>134</v>
      </c>
      <c r="C144" s="17" t="s">
        <v>147</v>
      </c>
      <c r="D144" s="35">
        <v>44014</v>
      </c>
      <c r="E144" s="39">
        <v>125000</v>
      </c>
      <c r="F144" s="16" t="s">
        <v>174</v>
      </c>
      <c r="G144" s="21">
        <v>0</v>
      </c>
      <c r="H144" s="61">
        <f t="shared" si="12"/>
        <v>125000</v>
      </c>
      <c r="I144" s="3"/>
    </row>
    <row r="145" spans="1:9" ht="57.95" customHeight="1" x14ac:dyDescent="0.25">
      <c r="A145" s="46" t="s">
        <v>18</v>
      </c>
      <c r="B145" s="15" t="s">
        <v>134</v>
      </c>
      <c r="C145" s="17" t="s">
        <v>145</v>
      </c>
      <c r="D145" s="35">
        <v>43958</v>
      </c>
      <c r="E145" s="39">
        <v>125000</v>
      </c>
      <c r="F145" s="16" t="s">
        <v>174</v>
      </c>
      <c r="G145" s="21">
        <v>0</v>
      </c>
      <c r="H145" s="61">
        <f t="shared" si="12"/>
        <v>125000</v>
      </c>
      <c r="I145" s="3"/>
    </row>
    <row r="146" spans="1:9" ht="57.95" customHeight="1" x14ac:dyDescent="0.25">
      <c r="A146" s="46" t="s">
        <v>18</v>
      </c>
      <c r="B146" s="15" t="s">
        <v>134</v>
      </c>
      <c r="C146" s="17" t="s">
        <v>146</v>
      </c>
      <c r="D146" s="35">
        <v>43958</v>
      </c>
      <c r="E146" s="39">
        <v>125000</v>
      </c>
      <c r="F146" s="16" t="s">
        <v>174</v>
      </c>
      <c r="G146" s="21">
        <v>0</v>
      </c>
      <c r="H146" s="61">
        <f t="shared" si="12"/>
        <v>125000</v>
      </c>
      <c r="I146" s="3"/>
    </row>
    <row r="147" spans="1:9" ht="57.95" customHeight="1" x14ac:dyDescent="0.25">
      <c r="A147" s="46" t="s">
        <v>18</v>
      </c>
      <c r="B147" s="15" t="s">
        <v>134</v>
      </c>
      <c r="C147" s="17" t="s">
        <v>142</v>
      </c>
      <c r="D147" s="35">
        <v>43902</v>
      </c>
      <c r="E147" s="39">
        <v>125000</v>
      </c>
      <c r="F147" s="16" t="s">
        <v>174</v>
      </c>
      <c r="G147" s="21">
        <v>0</v>
      </c>
      <c r="H147" s="61">
        <f t="shared" si="12"/>
        <v>125000</v>
      </c>
      <c r="I147" s="3"/>
    </row>
    <row r="148" spans="1:9" ht="57.95" customHeight="1" x14ac:dyDescent="0.25">
      <c r="A148" s="46" t="s">
        <v>18</v>
      </c>
      <c r="B148" s="15" t="s">
        <v>134</v>
      </c>
      <c r="C148" s="17" t="s">
        <v>143</v>
      </c>
      <c r="D148" s="35">
        <v>43902</v>
      </c>
      <c r="E148" s="39">
        <v>125000</v>
      </c>
      <c r="F148" s="16" t="s">
        <v>174</v>
      </c>
      <c r="G148" s="21">
        <v>0</v>
      </c>
      <c r="H148" s="61">
        <f t="shared" si="12"/>
        <v>125000</v>
      </c>
      <c r="I148" s="3"/>
    </row>
    <row r="149" spans="1:9" ht="57.95" customHeight="1" x14ac:dyDescent="0.25">
      <c r="A149" s="46" t="s">
        <v>18</v>
      </c>
      <c r="B149" s="15" t="s">
        <v>134</v>
      </c>
      <c r="C149" s="17" t="s">
        <v>144</v>
      </c>
      <c r="D149" s="35">
        <v>43902</v>
      </c>
      <c r="E149" s="39">
        <v>125000</v>
      </c>
      <c r="F149" s="16" t="s">
        <v>174</v>
      </c>
      <c r="G149" s="21">
        <v>0</v>
      </c>
      <c r="H149" s="61">
        <f t="shared" si="12"/>
        <v>125000</v>
      </c>
      <c r="I149" s="3"/>
    </row>
    <row r="150" spans="1:9" ht="57.95" customHeight="1" x14ac:dyDescent="0.25">
      <c r="A150" s="46" t="s">
        <v>17</v>
      </c>
      <c r="B150" s="15" t="s">
        <v>183</v>
      </c>
      <c r="C150" s="15" t="s">
        <v>184</v>
      </c>
      <c r="D150" s="18">
        <v>43711</v>
      </c>
      <c r="E150" s="28">
        <v>4922.04</v>
      </c>
      <c r="F150" s="16" t="s">
        <v>174</v>
      </c>
      <c r="G150" s="21">
        <v>0</v>
      </c>
      <c r="H150" s="61">
        <f t="shared" si="12"/>
        <v>4922.04</v>
      </c>
      <c r="I150" s="3"/>
    </row>
    <row r="151" spans="1:9" ht="57.95" customHeight="1" x14ac:dyDescent="0.25">
      <c r="A151" s="46" t="s">
        <v>18</v>
      </c>
      <c r="B151" s="15" t="s">
        <v>134</v>
      </c>
      <c r="C151" s="15" t="s">
        <v>48</v>
      </c>
      <c r="D151" s="18">
        <v>43634</v>
      </c>
      <c r="E151" s="28">
        <v>20833.330000000002</v>
      </c>
      <c r="F151" s="16" t="s">
        <v>174</v>
      </c>
      <c r="G151" s="21">
        <v>0</v>
      </c>
      <c r="H151" s="61">
        <f t="shared" si="12"/>
        <v>20833.330000000002</v>
      </c>
      <c r="I151" s="3"/>
    </row>
    <row r="152" spans="1:9" ht="57.95" customHeight="1" x14ac:dyDescent="0.25">
      <c r="A152" s="46" t="s">
        <v>18</v>
      </c>
      <c r="B152" s="15" t="s">
        <v>134</v>
      </c>
      <c r="C152" s="15" t="s">
        <v>47</v>
      </c>
      <c r="D152" s="18">
        <v>43607</v>
      </c>
      <c r="E152" s="28">
        <v>20833.330000000002</v>
      </c>
      <c r="F152" s="16" t="s">
        <v>174</v>
      </c>
      <c r="G152" s="21">
        <v>0</v>
      </c>
      <c r="H152" s="61">
        <f t="shared" si="12"/>
        <v>20833.330000000002</v>
      </c>
      <c r="I152" s="3"/>
    </row>
    <row r="153" spans="1:9" ht="57.95" customHeight="1" x14ac:dyDescent="0.25">
      <c r="A153" s="46" t="s">
        <v>18</v>
      </c>
      <c r="B153" s="15" t="s">
        <v>134</v>
      </c>
      <c r="C153" s="15" t="s">
        <v>46</v>
      </c>
      <c r="D153" s="18">
        <v>43571</v>
      </c>
      <c r="E153" s="28">
        <v>20833.330000000002</v>
      </c>
      <c r="F153" s="16" t="s">
        <v>174</v>
      </c>
      <c r="G153" s="21">
        <v>0</v>
      </c>
      <c r="H153" s="61">
        <f t="shared" si="12"/>
        <v>20833.330000000002</v>
      </c>
      <c r="I153" s="3"/>
    </row>
    <row r="154" spans="1:9" ht="57.95" customHeight="1" x14ac:dyDescent="0.25">
      <c r="A154" s="46" t="s">
        <v>18</v>
      </c>
      <c r="B154" s="15" t="s">
        <v>134</v>
      </c>
      <c r="C154" s="15" t="s">
        <v>44</v>
      </c>
      <c r="D154" s="18">
        <v>43539</v>
      </c>
      <c r="E154" s="28">
        <v>20833.330000000002</v>
      </c>
      <c r="F154" s="16" t="s">
        <v>174</v>
      </c>
      <c r="G154" s="21">
        <v>0</v>
      </c>
      <c r="H154" s="61">
        <f t="shared" si="12"/>
        <v>20833.330000000002</v>
      </c>
      <c r="I154" s="3"/>
    </row>
    <row r="155" spans="1:9" ht="57.95" customHeight="1" x14ac:dyDescent="0.25">
      <c r="A155" s="46" t="s">
        <v>18</v>
      </c>
      <c r="B155" s="15" t="s">
        <v>134</v>
      </c>
      <c r="C155" s="15" t="s">
        <v>45</v>
      </c>
      <c r="D155" s="18">
        <v>43539</v>
      </c>
      <c r="E155" s="28">
        <v>20833.330000000002</v>
      </c>
      <c r="F155" s="16" t="s">
        <v>174</v>
      </c>
      <c r="G155" s="21">
        <v>0</v>
      </c>
      <c r="H155" s="61">
        <f t="shared" si="12"/>
        <v>20833.330000000002</v>
      </c>
      <c r="I155" s="3"/>
    </row>
    <row r="156" spans="1:9" ht="57.95" customHeight="1" x14ac:dyDescent="0.25">
      <c r="A156" s="46" t="s">
        <v>18</v>
      </c>
      <c r="B156" s="15" t="s">
        <v>134</v>
      </c>
      <c r="C156" s="15" t="s">
        <v>43</v>
      </c>
      <c r="D156" s="18">
        <v>43504</v>
      </c>
      <c r="E156" s="28">
        <v>20833.330000000002</v>
      </c>
      <c r="F156" s="16" t="s">
        <v>174</v>
      </c>
      <c r="G156" s="21">
        <v>0</v>
      </c>
      <c r="H156" s="61">
        <f t="shared" si="12"/>
        <v>20833.330000000002</v>
      </c>
      <c r="I156" s="3"/>
    </row>
    <row r="157" spans="1:9" ht="57.95" customHeight="1" x14ac:dyDescent="0.25">
      <c r="A157" s="46" t="s">
        <v>18</v>
      </c>
      <c r="B157" s="15" t="s">
        <v>134</v>
      </c>
      <c r="C157" s="15" t="s">
        <v>42</v>
      </c>
      <c r="D157" s="18">
        <v>43479</v>
      </c>
      <c r="E157" s="28">
        <v>20000</v>
      </c>
      <c r="F157" s="16" t="s">
        <v>174</v>
      </c>
      <c r="G157" s="21">
        <v>0</v>
      </c>
      <c r="H157" s="61">
        <f t="shared" ref="H157:H218" si="13">+E157</f>
        <v>20000</v>
      </c>
      <c r="I157" s="3"/>
    </row>
    <row r="158" spans="1:9" ht="57.95" customHeight="1" x14ac:dyDescent="0.25">
      <c r="A158" s="46" t="s">
        <v>73</v>
      </c>
      <c r="B158" s="15" t="s">
        <v>158</v>
      </c>
      <c r="C158" s="15" t="s">
        <v>71</v>
      </c>
      <c r="D158" s="18">
        <v>43458</v>
      </c>
      <c r="E158" s="28">
        <v>9657.1200000000008</v>
      </c>
      <c r="F158" s="16" t="s">
        <v>174</v>
      </c>
      <c r="G158" s="21">
        <v>0</v>
      </c>
      <c r="H158" s="61">
        <f t="shared" si="13"/>
        <v>9657.1200000000008</v>
      </c>
      <c r="I158" s="3"/>
    </row>
    <row r="159" spans="1:9" ht="57.95" customHeight="1" x14ac:dyDescent="0.25">
      <c r="A159" s="46" t="s">
        <v>73</v>
      </c>
      <c r="B159" s="15" t="s">
        <v>158</v>
      </c>
      <c r="C159" s="15" t="s">
        <v>72</v>
      </c>
      <c r="D159" s="18">
        <v>43458</v>
      </c>
      <c r="E159" s="28">
        <v>10582.24</v>
      </c>
      <c r="F159" s="16" t="s">
        <v>174</v>
      </c>
      <c r="G159" s="21">
        <v>0</v>
      </c>
      <c r="H159" s="61">
        <f t="shared" si="13"/>
        <v>10582.24</v>
      </c>
      <c r="I159" s="3"/>
    </row>
    <row r="160" spans="1:9" ht="57.95" customHeight="1" x14ac:dyDescent="0.25">
      <c r="A160" s="46" t="s">
        <v>7</v>
      </c>
      <c r="B160" s="15" t="s">
        <v>159</v>
      </c>
      <c r="C160" s="15" t="s">
        <v>8</v>
      </c>
      <c r="D160" s="18">
        <v>43455</v>
      </c>
      <c r="E160" s="28">
        <v>33030.21</v>
      </c>
      <c r="F160" s="16" t="s">
        <v>174</v>
      </c>
      <c r="G160" s="21">
        <v>0</v>
      </c>
      <c r="H160" s="61">
        <f t="shared" si="13"/>
        <v>33030.21</v>
      </c>
      <c r="I160" s="3"/>
    </row>
    <row r="161" spans="1:9" ht="57.95" customHeight="1" x14ac:dyDescent="0.25">
      <c r="A161" s="46" t="s">
        <v>18</v>
      </c>
      <c r="B161" s="15" t="s">
        <v>134</v>
      </c>
      <c r="C161" s="15" t="s">
        <v>41</v>
      </c>
      <c r="D161" s="18">
        <v>43432</v>
      </c>
      <c r="E161" s="28">
        <v>20000</v>
      </c>
      <c r="F161" s="16" t="s">
        <v>174</v>
      </c>
      <c r="G161" s="21">
        <v>0</v>
      </c>
      <c r="H161" s="61">
        <f t="shared" si="13"/>
        <v>20000</v>
      </c>
      <c r="I161" s="3"/>
    </row>
    <row r="162" spans="1:9" ht="57.95" customHeight="1" x14ac:dyDescent="0.25">
      <c r="A162" s="46" t="s">
        <v>83</v>
      </c>
      <c r="B162" s="31" t="s">
        <v>160</v>
      </c>
      <c r="C162" s="15" t="s">
        <v>84</v>
      </c>
      <c r="D162" s="18">
        <v>43397</v>
      </c>
      <c r="E162" s="28">
        <v>18664</v>
      </c>
      <c r="F162" s="16" t="s">
        <v>174</v>
      </c>
      <c r="G162" s="21">
        <v>0</v>
      </c>
      <c r="H162" s="61">
        <f t="shared" si="13"/>
        <v>18664</v>
      </c>
      <c r="I162" s="3"/>
    </row>
    <row r="163" spans="1:9" ht="57.95" customHeight="1" x14ac:dyDescent="0.25">
      <c r="A163" s="46" t="s">
        <v>18</v>
      </c>
      <c r="B163" s="15" t="s">
        <v>134</v>
      </c>
      <c r="C163" s="15" t="s">
        <v>40</v>
      </c>
      <c r="D163" s="18">
        <v>43392</v>
      </c>
      <c r="E163" s="28">
        <v>20000</v>
      </c>
      <c r="F163" s="16" t="s">
        <v>174</v>
      </c>
      <c r="G163" s="21">
        <v>0</v>
      </c>
      <c r="H163" s="61">
        <f t="shared" si="13"/>
        <v>20000</v>
      </c>
      <c r="I163" s="3"/>
    </row>
    <row r="164" spans="1:9" ht="57.95" customHeight="1" x14ac:dyDescent="0.25">
      <c r="A164" s="46" t="s">
        <v>18</v>
      </c>
      <c r="B164" s="15" t="s">
        <v>134</v>
      </c>
      <c r="C164" s="15" t="s">
        <v>39</v>
      </c>
      <c r="D164" s="18">
        <v>43356</v>
      </c>
      <c r="E164" s="28">
        <v>20000</v>
      </c>
      <c r="F164" s="16" t="s">
        <v>174</v>
      </c>
      <c r="G164" s="21">
        <v>0</v>
      </c>
      <c r="H164" s="61">
        <f t="shared" si="13"/>
        <v>20000</v>
      </c>
      <c r="I164" s="3"/>
    </row>
    <row r="165" spans="1:9" ht="57.95" customHeight="1" x14ac:dyDescent="0.25">
      <c r="A165" s="46" t="s">
        <v>11</v>
      </c>
      <c r="B165" s="15" t="s">
        <v>161</v>
      </c>
      <c r="C165" s="15" t="s">
        <v>12</v>
      </c>
      <c r="D165" s="18">
        <v>43355</v>
      </c>
      <c r="E165" s="28">
        <v>327981.63</v>
      </c>
      <c r="F165" s="16" t="s">
        <v>174</v>
      </c>
      <c r="G165" s="21">
        <v>0</v>
      </c>
      <c r="H165" s="61">
        <f t="shared" si="13"/>
        <v>327981.63</v>
      </c>
      <c r="I165" s="3"/>
    </row>
    <row r="166" spans="1:9" ht="57.95" customHeight="1" x14ac:dyDescent="0.25">
      <c r="A166" s="46" t="s">
        <v>11</v>
      </c>
      <c r="B166" s="15" t="s">
        <v>162</v>
      </c>
      <c r="C166" s="15" t="s">
        <v>13</v>
      </c>
      <c r="D166" s="18">
        <v>43355</v>
      </c>
      <c r="E166" s="28">
        <v>439079.46</v>
      </c>
      <c r="F166" s="16" t="s">
        <v>174</v>
      </c>
      <c r="G166" s="21">
        <v>0</v>
      </c>
      <c r="H166" s="61">
        <f t="shared" si="13"/>
        <v>439079.46</v>
      </c>
      <c r="I166" s="3"/>
    </row>
    <row r="167" spans="1:9" ht="57.95" customHeight="1" x14ac:dyDescent="0.25">
      <c r="A167" s="46" t="s">
        <v>18</v>
      </c>
      <c r="B167" s="15" t="s">
        <v>134</v>
      </c>
      <c r="C167" s="15" t="s">
        <v>38</v>
      </c>
      <c r="D167" s="18">
        <v>43340</v>
      </c>
      <c r="E167" s="28">
        <v>20000</v>
      </c>
      <c r="F167" s="16" t="s">
        <v>174</v>
      </c>
      <c r="G167" s="21">
        <v>0</v>
      </c>
      <c r="H167" s="61">
        <f t="shared" si="13"/>
        <v>20000</v>
      </c>
      <c r="I167" s="3"/>
    </row>
    <row r="168" spans="1:9" ht="57.95" customHeight="1" x14ac:dyDescent="0.25">
      <c r="A168" s="46" t="s">
        <v>18</v>
      </c>
      <c r="B168" s="15" t="s">
        <v>134</v>
      </c>
      <c r="C168" s="15" t="s">
        <v>37</v>
      </c>
      <c r="D168" s="18">
        <v>43298</v>
      </c>
      <c r="E168" s="28">
        <v>20000</v>
      </c>
      <c r="F168" s="16" t="s">
        <v>174</v>
      </c>
      <c r="G168" s="21">
        <v>0</v>
      </c>
      <c r="H168" s="61">
        <f t="shared" si="13"/>
        <v>20000</v>
      </c>
      <c r="I168" s="3"/>
    </row>
    <row r="169" spans="1:9" ht="57.95" customHeight="1" x14ac:dyDescent="0.25">
      <c r="A169" s="46" t="s">
        <v>18</v>
      </c>
      <c r="B169" s="15" t="s">
        <v>134</v>
      </c>
      <c r="C169" s="15" t="s">
        <v>36</v>
      </c>
      <c r="D169" s="18">
        <v>43264</v>
      </c>
      <c r="E169" s="28">
        <v>20000</v>
      </c>
      <c r="F169" s="16" t="s">
        <v>174</v>
      </c>
      <c r="G169" s="21">
        <v>0</v>
      </c>
      <c r="H169" s="61">
        <f t="shared" si="13"/>
        <v>20000</v>
      </c>
      <c r="I169" s="3"/>
    </row>
    <row r="170" spans="1:9" ht="57.95" customHeight="1" x14ac:dyDescent="0.25">
      <c r="A170" s="46" t="s">
        <v>18</v>
      </c>
      <c r="B170" s="15" t="s">
        <v>134</v>
      </c>
      <c r="C170" s="15" t="s">
        <v>35</v>
      </c>
      <c r="D170" s="18">
        <v>43256</v>
      </c>
      <c r="E170" s="28">
        <v>20000</v>
      </c>
      <c r="F170" s="16" t="s">
        <v>174</v>
      </c>
      <c r="G170" s="21">
        <v>0</v>
      </c>
      <c r="H170" s="61">
        <f t="shared" si="13"/>
        <v>20000</v>
      </c>
      <c r="I170" s="3"/>
    </row>
    <row r="171" spans="1:9" ht="57.95" customHeight="1" x14ac:dyDescent="0.25">
      <c r="A171" s="46" t="s">
        <v>56</v>
      </c>
      <c r="B171" s="15" t="s">
        <v>163</v>
      </c>
      <c r="C171" s="32" t="s">
        <v>12</v>
      </c>
      <c r="D171" s="18">
        <v>43227</v>
      </c>
      <c r="E171" s="40">
        <v>13334</v>
      </c>
      <c r="F171" s="16" t="s">
        <v>174</v>
      </c>
      <c r="G171" s="21">
        <v>0</v>
      </c>
      <c r="H171" s="61">
        <f t="shared" si="13"/>
        <v>13334</v>
      </c>
    </row>
    <row r="172" spans="1:9" ht="57.95" customHeight="1" x14ac:dyDescent="0.25">
      <c r="A172" s="46" t="s">
        <v>18</v>
      </c>
      <c r="B172" s="15" t="s">
        <v>134</v>
      </c>
      <c r="C172" s="17">
        <v>1500012640</v>
      </c>
      <c r="D172" s="35">
        <v>43217</v>
      </c>
      <c r="E172" s="39">
        <v>20000</v>
      </c>
      <c r="F172" s="16" t="s">
        <v>174</v>
      </c>
      <c r="G172" s="21">
        <v>0</v>
      </c>
      <c r="H172" s="61">
        <f t="shared" si="13"/>
        <v>20000</v>
      </c>
    </row>
    <row r="173" spans="1:9" ht="57.95" customHeight="1" x14ac:dyDescent="0.25">
      <c r="A173" s="46" t="s">
        <v>85</v>
      </c>
      <c r="B173" s="31" t="s">
        <v>101</v>
      </c>
      <c r="C173" s="15" t="s">
        <v>86</v>
      </c>
      <c r="D173" s="18">
        <v>43216</v>
      </c>
      <c r="E173" s="28">
        <v>87792</v>
      </c>
      <c r="F173" s="16" t="s">
        <v>174</v>
      </c>
      <c r="G173" s="21">
        <v>0</v>
      </c>
      <c r="H173" s="61">
        <f t="shared" si="13"/>
        <v>87792</v>
      </c>
    </row>
    <row r="174" spans="1:9" ht="57.95" customHeight="1" x14ac:dyDescent="0.25">
      <c r="A174" s="46" t="s">
        <v>85</v>
      </c>
      <c r="B174" s="31" t="s">
        <v>101</v>
      </c>
      <c r="C174" s="15" t="s">
        <v>87</v>
      </c>
      <c r="D174" s="18">
        <v>43216</v>
      </c>
      <c r="E174" s="28">
        <v>26821.4</v>
      </c>
      <c r="F174" s="16" t="s">
        <v>174</v>
      </c>
      <c r="G174" s="21">
        <v>0</v>
      </c>
      <c r="H174" s="61">
        <f t="shared" si="13"/>
        <v>26821.4</v>
      </c>
    </row>
    <row r="175" spans="1:9" ht="57.95" customHeight="1" x14ac:dyDescent="0.25">
      <c r="A175" s="46" t="s">
        <v>85</v>
      </c>
      <c r="B175" s="31" t="s">
        <v>101</v>
      </c>
      <c r="C175" s="15" t="s">
        <v>88</v>
      </c>
      <c r="D175" s="18">
        <v>43216</v>
      </c>
      <c r="E175" s="28">
        <v>14573</v>
      </c>
      <c r="F175" s="16" t="s">
        <v>174</v>
      </c>
      <c r="G175" s="21">
        <v>0</v>
      </c>
      <c r="H175" s="61">
        <f t="shared" si="13"/>
        <v>14573</v>
      </c>
    </row>
    <row r="176" spans="1:9" ht="57.95" customHeight="1" x14ac:dyDescent="0.25">
      <c r="A176" s="46" t="s">
        <v>85</v>
      </c>
      <c r="B176" s="31" t="s">
        <v>101</v>
      </c>
      <c r="C176" s="15" t="s">
        <v>89</v>
      </c>
      <c r="D176" s="18">
        <v>43216</v>
      </c>
      <c r="E176" s="28">
        <v>7729</v>
      </c>
      <c r="F176" s="16" t="s">
        <v>174</v>
      </c>
      <c r="G176" s="21">
        <v>0</v>
      </c>
      <c r="H176" s="61">
        <f t="shared" si="13"/>
        <v>7729</v>
      </c>
    </row>
    <row r="177" spans="1:8" ht="57.95" customHeight="1" x14ac:dyDescent="0.25">
      <c r="A177" s="46" t="s">
        <v>85</v>
      </c>
      <c r="B177" s="31" t="s">
        <v>101</v>
      </c>
      <c r="C177" s="15" t="s">
        <v>90</v>
      </c>
      <c r="D177" s="18">
        <v>43215</v>
      </c>
      <c r="E177" s="28">
        <v>32450</v>
      </c>
      <c r="F177" s="16" t="s">
        <v>174</v>
      </c>
      <c r="G177" s="21">
        <v>0</v>
      </c>
      <c r="H177" s="61">
        <f t="shared" si="13"/>
        <v>32450</v>
      </c>
    </row>
    <row r="178" spans="1:8" ht="57.95" customHeight="1" x14ac:dyDescent="0.25">
      <c r="A178" s="46" t="s">
        <v>85</v>
      </c>
      <c r="B178" s="31" t="s">
        <v>101</v>
      </c>
      <c r="C178" s="15" t="s">
        <v>91</v>
      </c>
      <c r="D178" s="18">
        <v>43215</v>
      </c>
      <c r="E178" s="28">
        <v>20768</v>
      </c>
      <c r="F178" s="16" t="s">
        <v>174</v>
      </c>
      <c r="G178" s="21">
        <v>0</v>
      </c>
      <c r="H178" s="61">
        <f t="shared" si="13"/>
        <v>20768</v>
      </c>
    </row>
    <row r="179" spans="1:8" ht="57.95" customHeight="1" x14ac:dyDescent="0.25">
      <c r="A179" s="46" t="s">
        <v>85</v>
      </c>
      <c r="B179" s="31" t="s">
        <v>101</v>
      </c>
      <c r="C179" s="15" t="s">
        <v>92</v>
      </c>
      <c r="D179" s="18">
        <v>43214</v>
      </c>
      <c r="E179" s="28">
        <v>18113</v>
      </c>
      <c r="F179" s="16" t="s">
        <v>174</v>
      </c>
      <c r="G179" s="21">
        <v>0</v>
      </c>
      <c r="H179" s="61">
        <f t="shared" si="13"/>
        <v>18113</v>
      </c>
    </row>
    <row r="180" spans="1:8" ht="57.95" customHeight="1" x14ac:dyDescent="0.25">
      <c r="A180" s="46" t="s">
        <v>85</v>
      </c>
      <c r="B180" s="31" t="s">
        <v>101</v>
      </c>
      <c r="C180" s="15" t="s">
        <v>93</v>
      </c>
      <c r="D180" s="18">
        <v>43214</v>
      </c>
      <c r="E180" s="28">
        <v>3894</v>
      </c>
      <c r="F180" s="16" t="s">
        <v>174</v>
      </c>
      <c r="G180" s="21">
        <v>0</v>
      </c>
      <c r="H180" s="61">
        <f t="shared" si="13"/>
        <v>3894</v>
      </c>
    </row>
    <row r="181" spans="1:8" ht="57.95" customHeight="1" x14ac:dyDescent="0.25">
      <c r="A181" s="46" t="s">
        <v>85</v>
      </c>
      <c r="B181" s="31" t="s">
        <v>101</v>
      </c>
      <c r="C181" s="15" t="s">
        <v>94</v>
      </c>
      <c r="D181" s="18">
        <v>43213</v>
      </c>
      <c r="E181" s="28">
        <v>11741</v>
      </c>
      <c r="F181" s="16" t="s">
        <v>174</v>
      </c>
      <c r="G181" s="21">
        <v>0</v>
      </c>
      <c r="H181" s="61">
        <f t="shared" si="13"/>
        <v>11741</v>
      </c>
    </row>
    <row r="182" spans="1:8" ht="57.95" customHeight="1" x14ac:dyDescent="0.25">
      <c r="A182" s="46" t="s">
        <v>85</v>
      </c>
      <c r="B182" s="31" t="s">
        <v>101</v>
      </c>
      <c r="C182" s="15" t="s">
        <v>95</v>
      </c>
      <c r="D182" s="18">
        <v>43210</v>
      </c>
      <c r="E182" s="28">
        <v>24013</v>
      </c>
      <c r="F182" s="16" t="s">
        <v>174</v>
      </c>
      <c r="G182" s="21">
        <v>0</v>
      </c>
      <c r="H182" s="61">
        <f t="shared" si="13"/>
        <v>24013</v>
      </c>
    </row>
    <row r="183" spans="1:8" ht="57.95" customHeight="1" x14ac:dyDescent="0.25">
      <c r="A183" s="46" t="s">
        <v>85</v>
      </c>
      <c r="B183" s="31" t="s">
        <v>101</v>
      </c>
      <c r="C183" s="15" t="s">
        <v>96</v>
      </c>
      <c r="D183" s="18">
        <v>43210</v>
      </c>
      <c r="E183" s="28">
        <v>16815</v>
      </c>
      <c r="F183" s="16" t="s">
        <v>174</v>
      </c>
      <c r="G183" s="21">
        <v>0</v>
      </c>
      <c r="H183" s="61">
        <f t="shared" si="13"/>
        <v>16815</v>
      </c>
    </row>
    <row r="184" spans="1:8" ht="57.95" customHeight="1" x14ac:dyDescent="0.25">
      <c r="A184" s="46" t="s">
        <v>85</v>
      </c>
      <c r="B184" s="31" t="s">
        <v>101</v>
      </c>
      <c r="C184" s="15" t="s">
        <v>97</v>
      </c>
      <c r="D184" s="18">
        <v>43209</v>
      </c>
      <c r="E184" s="28">
        <v>69738</v>
      </c>
      <c r="F184" s="16" t="s">
        <v>174</v>
      </c>
      <c r="G184" s="21">
        <v>0</v>
      </c>
      <c r="H184" s="61">
        <f t="shared" si="13"/>
        <v>69738</v>
      </c>
    </row>
    <row r="185" spans="1:8" ht="57.95" customHeight="1" x14ac:dyDescent="0.25">
      <c r="A185" s="46" t="s">
        <v>85</v>
      </c>
      <c r="B185" s="31" t="s">
        <v>101</v>
      </c>
      <c r="C185" s="15" t="s">
        <v>98</v>
      </c>
      <c r="D185" s="18">
        <v>43209</v>
      </c>
      <c r="E185" s="28">
        <v>36934</v>
      </c>
      <c r="F185" s="16" t="s">
        <v>174</v>
      </c>
      <c r="G185" s="21">
        <v>0</v>
      </c>
      <c r="H185" s="61">
        <f t="shared" si="13"/>
        <v>36934</v>
      </c>
    </row>
    <row r="186" spans="1:8" ht="57.95" customHeight="1" x14ac:dyDescent="0.25">
      <c r="A186" s="46" t="s">
        <v>85</v>
      </c>
      <c r="B186" s="31" t="s">
        <v>101</v>
      </c>
      <c r="C186" s="15" t="s">
        <v>99</v>
      </c>
      <c r="D186" s="18">
        <v>43209</v>
      </c>
      <c r="E186" s="28">
        <v>38822</v>
      </c>
      <c r="F186" s="16" t="s">
        <v>174</v>
      </c>
      <c r="G186" s="21">
        <v>0</v>
      </c>
      <c r="H186" s="61">
        <f t="shared" si="13"/>
        <v>38822</v>
      </c>
    </row>
    <row r="187" spans="1:8" ht="57.95" customHeight="1" x14ac:dyDescent="0.25">
      <c r="A187" s="46" t="s">
        <v>85</v>
      </c>
      <c r="B187" s="31" t="s">
        <v>101</v>
      </c>
      <c r="C187" s="15" t="s">
        <v>100</v>
      </c>
      <c r="D187" s="18">
        <v>43209</v>
      </c>
      <c r="E187" s="28">
        <v>19352</v>
      </c>
      <c r="F187" s="16" t="s">
        <v>174</v>
      </c>
      <c r="G187" s="21">
        <v>0</v>
      </c>
      <c r="H187" s="61">
        <f t="shared" si="13"/>
        <v>19352</v>
      </c>
    </row>
    <row r="188" spans="1:8" ht="57.95" customHeight="1" x14ac:dyDescent="0.25">
      <c r="A188" s="46" t="s">
        <v>15</v>
      </c>
      <c r="B188" s="15" t="s">
        <v>164</v>
      </c>
      <c r="C188" s="15" t="s">
        <v>16</v>
      </c>
      <c r="D188" s="18">
        <v>43206</v>
      </c>
      <c r="E188" s="28">
        <v>95667.03</v>
      </c>
      <c r="F188" s="16" t="s">
        <v>174</v>
      </c>
      <c r="G188" s="21">
        <v>0</v>
      </c>
      <c r="H188" s="61">
        <f t="shared" si="13"/>
        <v>95667.03</v>
      </c>
    </row>
    <row r="189" spans="1:8" ht="57.95" customHeight="1" x14ac:dyDescent="0.25">
      <c r="A189" s="46" t="s">
        <v>9</v>
      </c>
      <c r="B189" s="15" t="s">
        <v>165</v>
      </c>
      <c r="C189" s="33" t="s">
        <v>10</v>
      </c>
      <c r="D189" s="18">
        <v>43087</v>
      </c>
      <c r="E189" s="40">
        <v>135775.87</v>
      </c>
      <c r="F189" s="16" t="s">
        <v>174</v>
      </c>
      <c r="G189" s="21">
        <v>0</v>
      </c>
      <c r="H189" s="61">
        <f t="shared" si="13"/>
        <v>135775.87</v>
      </c>
    </row>
    <row r="190" spans="1:8" ht="57.95" customHeight="1" x14ac:dyDescent="0.25">
      <c r="A190" s="46" t="s">
        <v>75</v>
      </c>
      <c r="B190" s="15" t="s">
        <v>166</v>
      </c>
      <c r="C190" s="15" t="s">
        <v>74</v>
      </c>
      <c r="D190" s="18">
        <v>43160</v>
      </c>
      <c r="E190" s="28">
        <v>6490</v>
      </c>
      <c r="F190" s="16" t="s">
        <v>174</v>
      </c>
      <c r="G190" s="21">
        <v>0</v>
      </c>
      <c r="H190" s="61">
        <f t="shared" si="13"/>
        <v>6490</v>
      </c>
    </row>
    <row r="191" spans="1:8" ht="57.95" customHeight="1" x14ac:dyDescent="0.25">
      <c r="A191" s="46" t="s">
        <v>61</v>
      </c>
      <c r="B191" s="15" t="s">
        <v>64</v>
      </c>
      <c r="C191" s="33" t="s">
        <v>58</v>
      </c>
      <c r="D191" s="18">
        <v>43100</v>
      </c>
      <c r="E191" s="40">
        <v>50681</v>
      </c>
      <c r="F191" s="16" t="s">
        <v>174</v>
      </c>
      <c r="G191" s="21">
        <v>0</v>
      </c>
      <c r="H191" s="61">
        <f t="shared" si="13"/>
        <v>50681</v>
      </c>
    </row>
    <row r="192" spans="1:8" ht="57.95" customHeight="1" x14ac:dyDescent="0.25">
      <c r="A192" s="46" t="s">
        <v>61</v>
      </c>
      <c r="B192" s="34" t="s">
        <v>62</v>
      </c>
      <c r="C192" s="33" t="s">
        <v>59</v>
      </c>
      <c r="D192" s="18">
        <v>43100</v>
      </c>
      <c r="E192" s="40">
        <v>55663.5</v>
      </c>
      <c r="F192" s="16" t="s">
        <v>174</v>
      </c>
      <c r="G192" s="21">
        <v>0</v>
      </c>
      <c r="H192" s="61">
        <f t="shared" si="13"/>
        <v>55663.5</v>
      </c>
    </row>
    <row r="193" spans="1:8" ht="57.95" customHeight="1" x14ac:dyDescent="0.25">
      <c r="A193" s="46" t="s">
        <v>61</v>
      </c>
      <c r="B193" s="34" t="s">
        <v>63</v>
      </c>
      <c r="C193" s="33" t="s">
        <v>60</v>
      </c>
      <c r="D193" s="18">
        <v>43100</v>
      </c>
      <c r="E193" s="40">
        <v>37940</v>
      </c>
      <c r="F193" s="16" t="s">
        <v>174</v>
      </c>
      <c r="G193" s="21">
        <v>0</v>
      </c>
      <c r="H193" s="61">
        <f t="shared" si="13"/>
        <v>37940</v>
      </c>
    </row>
    <row r="194" spans="1:8" ht="57.95" customHeight="1" x14ac:dyDescent="0.25">
      <c r="A194" s="46" t="s">
        <v>66</v>
      </c>
      <c r="B194" s="15" t="s">
        <v>67</v>
      </c>
      <c r="C194" s="32" t="s">
        <v>65</v>
      </c>
      <c r="D194" s="18">
        <v>43100</v>
      </c>
      <c r="E194" s="40">
        <v>60180</v>
      </c>
      <c r="F194" s="16" t="s">
        <v>174</v>
      </c>
      <c r="G194" s="21">
        <v>0</v>
      </c>
      <c r="H194" s="61">
        <f t="shared" si="13"/>
        <v>60180</v>
      </c>
    </row>
    <row r="195" spans="1:8" ht="57.95" customHeight="1" x14ac:dyDescent="0.25">
      <c r="A195" s="46" t="s">
        <v>69</v>
      </c>
      <c r="B195" s="15" t="s">
        <v>70</v>
      </c>
      <c r="C195" s="32" t="s">
        <v>68</v>
      </c>
      <c r="D195" s="18">
        <v>43100</v>
      </c>
      <c r="E195" s="40">
        <v>165000</v>
      </c>
      <c r="F195" s="16" t="s">
        <v>174</v>
      </c>
      <c r="G195" s="21">
        <v>0</v>
      </c>
      <c r="H195" s="61">
        <f t="shared" si="13"/>
        <v>165000</v>
      </c>
    </row>
    <row r="196" spans="1:8" ht="57.95" customHeight="1" x14ac:dyDescent="0.25">
      <c r="A196" s="46" t="s">
        <v>55</v>
      </c>
      <c r="B196" s="15" t="s">
        <v>167</v>
      </c>
      <c r="C196" s="32" t="s">
        <v>14</v>
      </c>
      <c r="D196" s="18">
        <v>43024</v>
      </c>
      <c r="E196" s="40">
        <v>12980</v>
      </c>
      <c r="F196" s="16" t="s">
        <v>174</v>
      </c>
      <c r="G196" s="21">
        <v>0</v>
      </c>
      <c r="H196" s="61">
        <f t="shared" si="13"/>
        <v>12980</v>
      </c>
    </row>
    <row r="197" spans="1:8" ht="57.95" customHeight="1" x14ac:dyDescent="0.25">
      <c r="A197" s="64" t="s">
        <v>5</v>
      </c>
      <c r="B197" s="29" t="s">
        <v>168</v>
      </c>
      <c r="C197" s="30" t="s">
        <v>6</v>
      </c>
      <c r="D197" s="36">
        <v>42968</v>
      </c>
      <c r="E197" s="41">
        <v>75189.600000000006</v>
      </c>
      <c r="F197" s="16" t="s">
        <v>174</v>
      </c>
      <c r="G197" s="21">
        <v>0</v>
      </c>
      <c r="H197" s="61">
        <f t="shared" si="13"/>
        <v>75189.600000000006</v>
      </c>
    </row>
    <row r="198" spans="1:8" ht="57.95" customHeight="1" x14ac:dyDescent="0.25">
      <c r="A198" s="46" t="s">
        <v>77</v>
      </c>
      <c r="B198" s="15" t="s">
        <v>78</v>
      </c>
      <c r="C198" s="15" t="s">
        <v>76</v>
      </c>
      <c r="D198" s="18">
        <v>42965</v>
      </c>
      <c r="E198" s="28">
        <v>7068.2</v>
      </c>
      <c r="F198" s="16" t="s">
        <v>174</v>
      </c>
      <c r="G198" s="21">
        <v>0</v>
      </c>
      <c r="H198" s="61">
        <f t="shared" si="13"/>
        <v>7068.2</v>
      </c>
    </row>
    <row r="199" spans="1:8" ht="57.95" customHeight="1" x14ac:dyDescent="0.25">
      <c r="A199" s="65" t="s">
        <v>57</v>
      </c>
      <c r="B199" s="15" t="s">
        <v>169</v>
      </c>
      <c r="C199" s="15">
        <v>1500001311</v>
      </c>
      <c r="D199" s="18">
        <v>42753</v>
      </c>
      <c r="E199" s="28">
        <v>10683.99</v>
      </c>
      <c r="F199" s="16" t="s">
        <v>174</v>
      </c>
      <c r="G199" s="21">
        <v>0</v>
      </c>
      <c r="H199" s="61">
        <f t="shared" si="13"/>
        <v>10683.99</v>
      </c>
    </row>
    <row r="200" spans="1:8" ht="57.95" customHeight="1" x14ac:dyDescent="0.25">
      <c r="A200" s="46" t="s">
        <v>18</v>
      </c>
      <c r="B200" s="15" t="s">
        <v>134</v>
      </c>
      <c r="C200" s="15" t="s">
        <v>34</v>
      </c>
      <c r="D200" s="18">
        <v>42311</v>
      </c>
      <c r="E200" s="28">
        <v>833.33</v>
      </c>
      <c r="F200" s="16" t="s">
        <v>174</v>
      </c>
      <c r="G200" s="21">
        <v>0</v>
      </c>
      <c r="H200" s="61">
        <f t="shared" si="13"/>
        <v>833.33</v>
      </c>
    </row>
    <row r="201" spans="1:8" ht="57.95" customHeight="1" x14ac:dyDescent="0.25">
      <c r="A201" s="46" t="s">
        <v>18</v>
      </c>
      <c r="B201" s="15" t="s">
        <v>134</v>
      </c>
      <c r="C201" s="15" t="s">
        <v>33</v>
      </c>
      <c r="D201" s="18">
        <v>42284</v>
      </c>
      <c r="E201" s="28">
        <v>833.33</v>
      </c>
      <c r="F201" s="16" t="s">
        <v>174</v>
      </c>
      <c r="G201" s="21">
        <v>0</v>
      </c>
      <c r="H201" s="61">
        <f t="shared" si="13"/>
        <v>833.33</v>
      </c>
    </row>
    <row r="202" spans="1:8" ht="57.95" customHeight="1" x14ac:dyDescent="0.25">
      <c r="A202" s="46" t="s">
        <v>18</v>
      </c>
      <c r="B202" s="15" t="s">
        <v>134</v>
      </c>
      <c r="C202" s="15" t="s">
        <v>32</v>
      </c>
      <c r="D202" s="18">
        <v>42254</v>
      </c>
      <c r="E202" s="28">
        <v>833.33</v>
      </c>
      <c r="F202" s="16" t="s">
        <v>174</v>
      </c>
      <c r="G202" s="21">
        <v>0</v>
      </c>
      <c r="H202" s="61">
        <f t="shared" si="13"/>
        <v>833.33</v>
      </c>
    </row>
    <row r="203" spans="1:8" ht="57.95" customHeight="1" x14ac:dyDescent="0.25">
      <c r="A203" s="46" t="s">
        <v>18</v>
      </c>
      <c r="B203" s="15" t="s">
        <v>134</v>
      </c>
      <c r="C203" s="15" t="s">
        <v>31</v>
      </c>
      <c r="D203" s="18">
        <v>42226</v>
      </c>
      <c r="E203" s="28">
        <v>833.33</v>
      </c>
      <c r="F203" s="16" t="s">
        <v>174</v>
      </c>
      <c r="G203" s="21">
        <v>0</v>
      </c>
      <c r="H203" s="61">
        <f t="shared" si="13"/>
        <v>833.33</v>
      </c>
    </row>
    <row r="204" spans="1:8" ht="57.95" customHeight="1" x14ac:dyDescent="0.25">
      <c r="A204" s="46" t="s">
        <v>18</v>
      </c>
      <c r="B204" s="15" t="s">
        <v>134</v>
      </c>
      <c r="C204" s="15" t="s">
        <v>30</v>
      </c>
      <c r="D204" s="18">
        <v>42208</v>
      </c>
      <c r="E204" s="28">
        <v>833.33</v>
      </c>
      <c r="F204" s="16" t="s">
        <v>174</v>
      </c>
      <c r="G204" s="21">
        <v>0</v>
      </c>
      <c r="H204" s="61">
        <f t="shared" si="13"/>
        <v>833.33</v>
      </c>
    </row>
    <row r="205" spans="1:8" ht="57.95" customHeight="1" x14ac:dyDescent="0.25">
      <c r="A205" s="46" t="s">
        <v>18</v>
      </c>
      <c r="B205" s="15" t="s">
        <v>134</v>
      </c>
      <c r="C205" s="15" t="s">
        <v>29</v>
      </c>
      <c r="D205" s="18">
        <v>42157</v>
      </c>
      <c r="E205" s="28">
        <v>833.33</v>
      </c>
      <c r="F205" s="16" t="s">
        <v>174</v>
      </c>
      <c r="G205" s="21">
        <v>0</v>
      </c>
      <c r="H205" s="61">
        <f t="shared" si="13"/>
        <v>833.33</v>
      </c>
    </row>
    <row r="206" spans="1:8" ht="57.95" customHeight="1" x14ac:dyDescent="0.25">
      <c r="A206" s="46" t="s">
        <v>18</v>
      </c>
      <c r="B206" s="15" t="s">
        <v>170</v>
      </c>
      <c r="C206" s="15" t="s">
        <v>28</v>
      </c>
      <c r="D206" s="18">
        <v>42109</v>
      </c>
      <c r="E206" s="28">
        <v>833.33</v>
      </c>
      <c r="F206" s="16" t="s">
        <v>174</v>
      </c>
      <c r="G206" s="21">
        <v>0</v>
      </c>
      <c r="H206" s="61">
        <f t="shared" si="13"/>
        <v>833.33</v>
      </c>
    </row>
    <row r="207" spans="1:8" ht="57.95" customHeight="1" x14ac:dyDescent="0.25">
      <c r="A207" s="46" t="s">
        <v>18</v>
      </c>
      <c r="B207" s="15" t="s">
        <v>134</v>
      </c>
      <c r="C207" s="15">
        <v>1500008265</v>
      </c>
      <c r="D207" s="18">
        <v>42087</v>
      </c>
      <c r="E207" s="28">
        <v>833.33</v>
      </c>
      <c r="F207" s="16" t="s">
        <v>174</v>
      </c>
      <c r="G207" s="21">
        <v>0</v>
      </c>
      <c r="H207" s="61">
        <f t="shared" si="13"/>
        <v>833.33</v>
      </c>
    </row>
    <row r="208" spans="1:8" ht="57.95" customHeight="1" x14ac:dyDescent="0.25">
      <c r="A208" s="46" t="s">
        <v>18</v>
      </c>
      <c r="B208" s="15" t="s">
        <v>134</v>
      </c>
      <c r="C208" s="15">
        <v>1500008030</v>
      </c>
      <c r="D208" s="18">
        <v>42033</v>
      </c>
      <c r="E208" s="28">
        <v>833.33</v>
      </c>
      <c r="F208" s="16" t="s">
        <v>174</v>
      </c>
      <c r="G208" s="21">
        <v>0</v>
      </c>
      <c r="H208" s="61">
        <f t="shared" si="13"/>
        <v>833.33</v>
      </c>
    </row>
    <row r="209" spans="1:8" ht="57.95" customHeight="1" x14ac:dyDescent="0.25">
      <c r="A209" s="46" t="s">
        <v>18</v>
      </c>
      <c r="B209" s="15" t="s">
        <v>134</v>
      </c>
      <c r="C209" s="15" t="s">
        <v>82</v>
      </c>
      <c r="D209" s="18">
        <v>41991</v>
      </c>
      <c r="E209" s="28">
        <v>4333.33</v>
      </c>
      <c r="F209" s="16" t="s">
        <v>174</v>
      </c>
      <c r="G209" s="21">
        <v>0</v>
      </c>
      <c r="H209" s="61">
        <f t="shared" si="13"/>
        <v>4333.33</v>
      </c>
    </row>
    <row r="210" spans="1:8" ht="57.95" customHeight="1" x14ac:dyDescent="0.25">
      <c r="A210" s="46" t="s">
        <v>18</v>
      </c>
      <c r="B210" s="15" t="s">
        <v>134</v>
      </c>
      <c r="C210" s="15" t="s">
        <v>27</v>
      </c>
      <c r="D210" s="18">
        <v>41991</v>
      </c>
      <c r="E210" s="28">
        <v>4333.33</v>
      </c>
      <c r="F210" s="16" t="s">
        <v>174</v>
      </c>
      <c r="G210" s="21">
        <v>0</v>
      </c>
      <c r="H210" s="61">
        <f t="shared" si="13"/>
        <v>4333.33</v>
      </c>
    </row>
    <row r="211" spans="1:8" ht="57.95" customHeight="1" x14ac:dyDescent="0.25">
      <c r="A211" s="46" t="s">
        <v>18</v>
      </c>
      <c r="B211" s="15" t="s">
        <v>134</v>
      </c>
      <c r="C211" s="15" t="s">
        <v>25</v>
      </c>
      <c r="D211" s="18">
        <v>41935</v>
      </c>
      <c r="E211" s="28">
        <v>4333.33</v>
      </c>
      <c r="F211" s="16" t="s">
        <v>174</v>
      </c>
      <c r="G211" s="21">
        <v>0</v>
      </c>
      <c r="H211" s="61">
        <f t="shared" si="13"/>
        <v>4333.33</v>
      </c>
    </row>
    <row r="212" spans="1:8" ht="57.95" customHeight="1" x14ac:dyDescent="0.25">
      <c r="A212" s="46" t="s">
        <v>18</v>
      </c>
      <c r="B212" s="15" t="s">
        <v>134</v>
      </c>
      <c r="C212" s="15" t="s">
        <v>26</v>
      </c>
      <c r="D212" s="18">
        <v>41935</v>
      </c>
      <c r="E212" s="28">
        <v>4333.33</v>
      </c>
      <c r="F212" s="16" t="s">
        <v>174</v>
      </c>
      <c r="G212" s="21">
        <v>0</v>
      </c>
      <c r="H212" s="61">
        <f t="shared" si="13"/>
        <v>4333.33</v>
      </c>
    </row>
    <row r="213" spans="1:8" ht="57.95" customHeight="1" x14ac:dyDescent="0.25">
      <c r="A213" s="46" t="s">
        <v>18</v>
      </c>
      <c r="B213" s="15" t="s">
        <v>134</v>
      </c>
      <c r="C213" s="15" t="s">
        <v>23</v>
      </c>
      <c r="D213" s="18">
        <v>41872</v>
      </c>
      <c r="E213" s="28">
        <v>4333.33</v>
      </c>
      <c r="F213" s="16" t="s">
        <v>174</v>
      </c>
      <c r="G213" s="21">
        <v>0</v>
      </c>
      <c r="H213" s="61">
        <f t="shared" si="13"/>
        <v>4333.33</v>
      </c>
    </row>
    <row r="214" spans="1:8" ht="57.95" customHeight="1" x14ac:dyDescent="0.25">
      <c r="A214" s="46" t="s">
        <v>18</v>
      </c>
      <c r="B214" s="15" t="s">
        <v>134</v>
      </c>
      <c r="C214" s="15" t="s">
        <v>24</v>
      </c>
      <c r="D214" s="18">
        <v>41872</v>
      </c>
      <c r="E214" s="28">
        <v>4333.33</v>
      </c>
      <c r="F214" s="16" t="s">
        <v>174</v>
      </c>
      <c r="G214" s="21">
        <v>0</v>
      </c>
      <c r="H214" s="61">
        <f t="shared" si="13"/>
        <v>4333.33</v>
      </c>
    </row>
    <row r="215" spans="1:8" ht="57.95" customHeight="1" x14ac:dyDescent="0.25">
      <c r="A215" s="46" t="s">
        <v>18</v>
      </c>
      <c r="B215" s="15" t="s">
        <v>134</v>
      </c>
      <c r="C215" s="15" t="s">
        <v>22</v>
      </c>
      <c r="D215" s="18">
        <v>41827</v>
      </c>
      <c r="E215" s="28">
        <v>4333.33</v>
      </c>
      <c r="F215" s="16" t="s">
        <v>174</v>
      </c>
      <c r="G215" s="21">
        <v>0</v>
      </c>
      <c r="H215" s="61">
        <f t="shared" si="13"/>
        <v>4333.33</v>
      </c>
    </row>
    <row r="216" spans="1:8" ht="57.95" customHeight="1" x14ac:dyDescent="0.25">
      <c r="A216" s="46" t="s">
        <v>18</v>
      </c>
      <c r="B216" s="15" t="s">
        <v>134</v>
      </c>
      <c r="C216" s="15" t="s">
        <v>21</v>
      </c>
      <c r="D216" s="18">
        <v>41793</v>
      </c>
      <c r="E216" s="28">
        <v>4333.33</v>
      </c>
      <c r="F216" s="16" t="s">
        <v>174</v>
      </c>
      <c r="G216" s="21">
        <v>0</v>
      </c>
      <c r="H216" s="61">
        <f t="shared" si="13"/>
        <v>4333.33</v>
      </c>
    </row>
    <row r="217" spans="1:8" ht="57.95" customHeight="1" x14ac:dyDescent="0.25">
      <c r="A217" s="46" t="s">
        <v>18</v>
      </c>
      <c r="B217" s="15" t="s">
        <v>134</v>
      </c>
      <c r="C217" s="15" t="s">
        <v>20</v>
      </c>
      <c r="D217" s="18">
        <v>41779</v>
      </c>
      <c r="E217" s="28">
        <v>4333.33</v>
      </c>
      <c r="F217" s="16" t="s">
        <v>174</v>
      </c>
      <c r="G217" s="21">
        <v>0</v>
      </c>
      <c r="H217" s="61">
        <f t="shared" si="13"/>
        <v>4333.33</v>
      </c>
    </row>
    <row r="218" spans="1:8" ht="57.95" customHeight="1" x14ac:dyDescent="0.25">
      <c r="A218" s="46" t="s">
        <v>18</v>
      </c>
      <c r="B218" s="15" t="s">
        <v>134</v>
      </c>
      <c r="C218" s="15" t="s">
        <v>19</v>
      </c>
      <c r="D218" s="18">
        <v>41731</v>
      </c>
      <c r="E218" s="28">
        <v>11000</v>
      </c>
      <c r="F218" s="16" t="s">
        <v>174</v>
      </c>
      <c r="G218" s="21">
        <v>0</v>
      </c>
      <c r="H218" s="61">
        <f t="shared" si="13"/>
        <v>11000</v>
      </c>
    </row>
    <row r="219" spans="1:8" ht="57.95" customHeight="1" thickBot="1" x14ac:dyDescent="0.3">
      <c r="A219" s="81" t="s">
        <v>373</v>
      </c>
      <c r="B219" s="82"/>
      <c r="C219" s="82"/>
      <c r="D219" s="82"/>
      <c r="E219" s="82"/>
      <c r="F219" s="82"/>
      <c r="G219" s="82"/>
      <c r="H219" s="27">
        <f>SUM(H7:H218)</f>
        <v>63146383.249999963</v>
      </c>
    </row>
    <row r="220" spans="1:8" x14ac:dyDescent="0.25">
      <c r="A220" s="11"/>
      <c r="B220" s="12"/>
      <c r="C220" s="12"/>
      <c r="D220" s="12"/>
      <c r="E220" s="12"/>
      <c r="F220" s="12"/>
      <c r="G220" s="12"/>
      <c r="H220" s="13"/>
    </row>
    <row r="221" spans="1:8" x14ac:dyDescent="0.25">
      <c r="A221" s="26" t="s">
        <v>141</v>
      </c>
      <c r="B221" s="83" t="s">
        <v>108</v>
      </c>
      <c r="C221" s="83"/>
      <c r="D221" s="83"/>
      <c r="E221" s="83" t="s">
        <v>104</v>
      </c>
      <c r="F221" s="83"/>
      <c r="G221" s="83"/>
      <c r="H221" s="84"/>
    </row>
    <row r="222" spans="1:8" x14ac:dyDescent="0.25">
      <c r="A222" s="22"/>
      <c r="B222" s="66"/>
      <c r="C222" s="66"/>
      <c r="D222" s="66"/>
      <c r="E222" s="66"/>
      <c r="F222" s="66"/>
      <c r="G222" s="66"/>
      <c r="H222" s="23"/>
    </row>
    <row r="223" spans="1:8" x14ac:dyDescent="0.25">
      <c r="A223" s="7"/>
      <c r="B223" s="68"/>
      <c r="C223" s="68"/>
      <c r="D223" s="68"/>
      <c r="E223" s="68"/>
      <c r="F223" s="68"/>
      <c r="G223" s="68"/>
      <c r="H223" s="76"/>
    </row>
    <row r="224" spans="1:8" x14ac:dyDescent="0.25">
      <c r="A224" s="14" t="s">
        <v>173</v>
      </c>
      <c r="B224" s="72" t="s">
        <v>172</v>
      </c>
      <c r="C224" s="73"/>
      <c r="D224" s="73"/>
      <c r="E224" s="73" t="s">
        <v>171</v>
      </c>
      <c r="F224" s="73"/>
      <c r="G224" s="73"/>
      <c r="H224" s="75"/>
    </row>
    <row r="225" spans="1:8" x14ac:dyDescent="0.25">
      <c r="A225" s="24" t="s">
        <v>138</v>
      </c>
      <c r="B225" s="68" t="s">
        <v>136</v>
      </c>
      <c r="C225" s="68"/>
      <c r="D225" s="67"/>
      <c r="E225" s="69" t="s">
        <v>139</v>
      </c>
      <c r="F225" s="69"/>
      <c r="G225" s="69"/>
      <c r="H225" s="70"/>
    </row>
    <row r="226" spans="1:8" ht="15.75" thickBot="1" x14ac:dyDescent="0.3">
      <c r="A226" s="25" t="s">
        <v>135</v>
      </c>
      <c r="B226" s="71" t="s">
        <v>137</v>
      </c>
      <c r="C226" s="71"/>
      <c r="D226" s="71"/>
      <c r="E226" s="71" t="s">
        <v>140</v>
      </c>
      <c r="F226" s="71"/>
      <c r="G226" s="71"/>
      <c r="H226" s="74"/>
    </row>
    <row r="227" spans="1:8" x14ac:dyDescent="0.25">
      <c r="A227" s="8"/>
      <c r="B227" s="9"/>
      <c r="C227" s="9"/>
      <c r="D227" s="9"/>
      <c r="E227" s="10"/>
      <c r="F227" s="10"/>
      <c r="G227" s="10"/>
      <c r="H227" s="10"/>
    </row>
    <row r="228" spans="1:8" ht="15.75" x14ac:dyDescent="0.25">
      <c r="A228" s="6"/>
      <c r="B228" s="6"/>
      <c r="C228" s="6"/>
      <c r="D228" s="6"/>
      <c r="E228" s="6"/>
      <c r="F228" s="5"/>
      <c r="G228" s="5"/>
      <c r="H228" s="5"/>
    </row>
    <row r="229" spans="1:8" x14ac:dyDescent="0.25">
      <c r="A229" s="4"/>
      <c r="B229" s="4"/>
      <c r="C229" s="4"/>
      <c r="D229" s="4"/>
      <c r="E229" s="4"/>
      <c r="F229" s="4"/>
      <c r="G229" s="4"/>
      <c r="H229" s="4"/>
    </row>
    <row r="230" spans="1:8" ht="18" x14ac:dyDescent="0.25">
      <c r="A230" s="19"/>
    </row>
    <row r="231" spans="1:8" x14ac:dyDescent="0.25">
      <c r="A231" s="4"/>
      <c r="B231" s="4"/>
      <c r="C231" s="4"/>
      <c r="D231" s="4"/>
      <c r="E231" s="4"/>
      <c r="F231" s="4"/>
      <c r="G231" s="4"/>
      <c r="H231" s="4"/>
    </row>
    <row r="232" spans="1:8" x14ac:dyDescent="0.25">
      <c r="A232" s="4"/>
      <c r="B232" s="4"/>
      <c r="C232" s="4"/>
      <c r="D232" s="4"/>
      <c r="E232" s="4"/>
      <c r="F232" s="4"/>
      <c r="G232" s="4"/>
      <c r="H232" s="4"/>
    </row>
    <row r="233" spans="1:8" x14ac:dyDescent="0.25">
      <c r="A233" s="4"/>
      <c r="B233" s="4"/>
      <c r="C233" s="4"/>
      <c r="D233" s="4"/>
      <c r="E233" s="4"/>
      <c r="F233" s="4"/>
      <c r="G233" s="4"/>
      <c r="H233" s="4"/>
    </row>
    <row r="234" spans="1:8" x14ac:dyDescent="0.25">
      <c r="A234" s="20"/>
      <c r="B234" s="4"/>
      <c r="C234" s="4"/>
      <c r="D234" s="4"/>
      <c r="E234" s="4"/>
      <c r="F234" s="4"/>
      <c r="G234" s="4"/>
      <c r="H234" s="4"/>
    </row>
    <row r="235" spans="1:8" x14ac:dyDescent="0.25">
      <c r="A235" s="4"/>
      <c r="B235" s="4" t="s">
        <v>109</v>
      </c>
      <c r="C235" s="4"/>
      <c r="D235" s="4"/>
      <c r="E235" s="4"/>
      <c r="F235" s="4"/>
      <c r="G235" s="4"/>
      <c r="H235" s="4"/>
    </row>
    <row r="236" spans="1:8" x14ac:dyDescent="0.25">
      <c r="A236" s="4"/>
      <c r="B236" s="4"/>
      <c r="C236" s="4"/>
      <c r="D236" s="4"/>
      <c r="E236" s="4"/>
      <c r="F236" s="4"/>
      <c r="G236" s="4"/>
      <c r="H236" s="4"/>
    </row>
    <row r="237" spans="1:8" x14ac:dyDescent="0.25">
      <c r="A237" s="4"/>
      <c r="B237" s="4"/>
      <c r="C237" s="4"/>
      <c r="D237" s="4"/>
      <c r="E237" s="4"/>
      <c r="F237" s="4"/>
      <c r="G237" s="4"/>
      <c r="H237" s="4"/>
    </row>
    <row r="238" spans="1:8" x14ac:dyDescent="0.25">
      <c r="A238" s="4"/>
      <c r="B238" s="4"/>
      <c r="C238" s="4"/>
      <c r="D238" s="4"/>
      <c r="E238" s="4"/>
      <c r="F238" s="4"/>
      <c r="G238" s="4"/>
      <c r="H238" s="4"/>
    </row>
    <row r="239" spans="1:8" x14ac:dyDescent="0.25">
      <c r="A239" s="4"/>
      <c r="B239" s="4"/>
      <c r="C239" s="4"/>
      <c r="D239" s="4"/>
      <c r="E239" s="4"/>
      <c r="F239" s="4"/>
      <c r="G239" s="4"/>
      <c r="H239" s="4"/>
    </row>
    <row r="240" spans="1:8" x14ac:dyDescent="0.25">
      <c r="A240" s="4"/>
      <c r="B240" s="4"/>
      <c r="C240" s="4"/>
      <c r="D240" s="4"/>
      <c r="E240" s="4"/>
      <c r="F240" s="4"/>
      <c r="G240" s="4"/>
      <c r="H240" s="4"/>
    </row>
    <row r="241" spans="1:8" x14ac:dyDescent="0.25">
      <c r="A241" s="4"/>
      <c r="B241" s="4"/>
      <c r="C241" s="4"/>
      <c r="D241" s="4"/>
      <c r="E241" s="4"/>
      <c r="F241" s="4"/>
      <c r="G241" s="4"/>
      <c r="H241" s="4"/>
    </row>
    <row r="242" spans="1:8" x14ac:dyDescent="0.25">
      <c r="A242" s="4"/>
      <c r="B242" s="4"/>
      <c r="C242" s="4"/>
      <c r="D242" s="4"/>
      <c r="E242" s="4"/>
      <c r="F242" s="4"/>
      <c r="G242" s="4"/>
      <c r="H242" s="4"/>
    </row>
    <row r="243" spans="1:8" x14ac:dyDescent="0.25">
      <c r="A243" s="4"/>
      <c r="B243" s="4"/>
      <c r="C243" s="4"/>
      <c r="D243" s="4"/>
      <c r="E243" s="4"/>
      <c r="F243" s="4"/>
      <c r="G243" s="4"/>
      <c r="H243" s="4"/>
    </row>
    <row r="244" spans="1:8" x14ac:dyDescent="0.25">
      <c r="A244" s="4"/>
      <c r="B244" s="4"/>
      <c r="C244" s="4"/>
      <c r="D244" s="4"/>
      <c r="E244" s="4"/>
      <c r="F244" s="4"/>
      <c r="G244" s="4"/>
      <c r="H244" s="4"/>
    </row>
    <row r="245" spans="1:8" x14ac:dyDescent="0.25">
      <c r="A245" s="4"/>
      <c r="B245" s="4"/>
      <c r="C245" s="4"/>
      <c r="D245" s="4"/>
      <c r="E245" s="4"/>
      <c r="F245" s="4"/>
      <c r="G245" s="4"/>
      <c r="H245" s="4"/>
    </row>
    <row r="246" spans="1:8" x14ac:dyDescent="0.25">
      <c r="A246" s="4"/>
      <c r="B246" s="4"/>
      <c r="C246" s="4"/>
      <c r="D246" s="4"/>
      <c r="E246" s="4"/>
      <c r="F246" s="4"/>
      <c r="G246" s="4"/>
      <c r="H246" s="4"/>
    </row>
    <row r="247" spans="1:8" x14ac:dyDescent="0.25">
      <c r="A247" s="4"/>
      <c r="B247" s="4"/>
      <c r="C247" s="4"/>
      <c r="D247" s="4"/>
      <c r="E247" s="4"/>
      <c r="F247" s="4"/>
      <c r="G247" s="4"/>
      <c r="H247" s="4"/>
    </row>
    <row r="248" spans="1:8" x14ac:dyDescent="0.25">
      <c r="A248" s="4"/>
      <c r="B248" s="4"/>
      <c r="C248" s="4"/>
      <c r="D248" s="4"/>
      <c r="E248" s="4"/>
      <c r="F248" s="4"/>
      <c r="G248" s="4"/>
      <c r="H248" s="4"/>
    </row>
    <row r="249" spans="1:8" x14ac:dyDescent="0.25">
      <c r="A249" s="4"/>
      <c r="B249" s="4"/>
      <c r="C249" s="4"/>
      <c r="D249" s="4"/>
      <c r="E249" s="4"/>
      <c r="F249" s="4"/>
      <c r="G249" s="4"/>
      <c r="H249" s="4"/>
    </row>
    <row r="250" spans="1:8" x14ac:dyDescent="0.25">
      <c r="A250" s="4"/>
      <c r="B250" s="4"/>
      <c r="C250" s="4"/>
      <c r="D250" s="4"/>
      <c r="E250" s="4"/>
      <c r="F250" s="4"/>
      <c r="G250" s="4"/>
      <c r="H250" s="4"/>
    </row>
    <row r="251" spans="1:8" x14ac:dyDescent="0.25">
      <c r="A251" s="1"/>
      <c r="B251" s="1"/>
      <c r="C251" s="1"/>
      <c r="D251" s="1"/>
      <c r="E251" s="1"/>
      <c r="F251" s="1"/>
      <c r="G251" s="1"/>
      <c r="H251" s="1"/>
    </row>
    <row r="252" spans="1:8" x14ac:dyDescent="0.25">
      <c r="A252" s="1"/>
      <c r="B252" s="1"/>
      <c r="C252" s="1"/>
      <c r="D252" s="1"/>
      <c r="E252" s="1"/>
      <c r="F252" s="1"/>
      <c r="G252" s="1"/>
      <c r="H252" s="1"/>
    </row>
    <row r="253" spans="1:8" x14ac:dyDescent="0.25">
      <c r="A253" s="1"/>
      <c r="B253" s="1"/>
      <c r="C253" s="1"/>
      <c r="D253" s="1"/>
      <c r="E253" s="1"/>
      <c r="F253" s="1"/>
      <c r="G253" s="1"/>
      <c r="H253" s="1"/>
    </row>
    <row r="254" spans="1:8" x14ac:dyDescent="0.25">
      <c r="A254" s="1"/>
      <c r="B254" s="1"/>
      <c r="C254" s="1"/>
      <c r="D254" s="1"/>
      <c r="E254" s="1"/>
      <c r="F254" s="1"/>
      <c r="G254" s="1"/>
      <c r="H254" s="1"/>
    </row>
    <row r="255" spans="1:8" x14ac:dyDescent="0.25">
      <c r="A255" s="1"/>
      <c r="B255" s="1"/>
      <c r="C255" s="1"/>
      <c r="D255" s="1"/>
      <c r="E255" s="1"/>
      <c r="F255" s="1"/>
      <c r="G255" s="1"/>
      <c r="H255" s="1"/>
    </row>
    <row r="256" spans="1:8" x14ac:dyDescent="0.25">
      <c r="A256" s="1"/>
      <c r="B256" s="1"/>
      <c r="C256" s="1"/>
      <c r="D256" s="1"/>
      <c r="E256" s="1"/>
      <c r="F256" s="1"/>
      <c r="G256" s="1"/>
      <c r="H256" s="1"/>
    </row>
    <row r="257" spans="1:8" x14ac:dyDescent="0.25">
      <c r="A257" s="1"/>
      <c r="B257" s="1"/>
      <c r="C257" s="1"/>
      <c r="D257" s="1"/>
      <c r="E257" s="1"/>
      <c r="F257" s="1"/>
      <c r="G257" s="1"/>
      <c r="H257" s="1"/>
    </row>
    <row r="258" spans="1:8" x14ac:dyDescent="0.25">
      <c r="A258" s="1"/>
      <c r="B258" s="1"/>
      <c r="C258" s="1"/>
      <c r="D258" s="1"/>
      <c r="E258" s="1"/>
      <c r="F258" s="1"/>
      <c r="G258" s="1"/>
      <c r="H258" s="1"/>
    </row>
    <row r="259" spans="1:8" x14ac:dyDescent="0.25">
      <c r="A259" s="1"/>
      <c r="B259" s="1"/>
      <c r="C259" s="1"/>
      <c r="D259" s="1"/>
      <c r="E259" s="1"/>
      <c r="F259" s="1"/>
      <c r="G259" s="1"/>
      <c r="H259" s="1"/>
    </row>
    <row r="260" spans="1:8" x14ac:dyDescent="0.25">
      <c r="A260" s="1"/>
      <c r="B260" s="1"/>
      <c r="C260" s="1"/>
      <c r="D260" s="1"/>
      <c r="E260" s="1"/>
      <c r="F260" s="1"/>
      <c r="G260" s="1"/>
      <c r="H260" s="1"/>
    </row>
    <row r="261" spans="1:8" x14ac:dyDescent="0.25">
      <c r="A261" s="1"/>
      <c r="B261" s="1"/>
      <c r="C261" s="1"/>
      <c r="D261" s="1"/>
      <c r="E261" s="1"/>
      <c r="F261" s="1"/>
      <c r="G261" s="1"/>
      <c r="H261" s="1"/>
    </row>
    <row r="262" spans="1:8" x14ac:dyDescent="0.25">
      <c r="A262" s="1"/>
      <c r="B262" s="1"/>
      <c r="C262" s="1"/>
      <c r="D262" s="1"/>
      <c r="E262" s="1"/>
      <c r="F262" s="1"/>
      <c r="G262" s="1"/>
      <c r="H262" s="1"/>
    </row>
    <row r="263" spans="1:8" x14ac:dyDescent="0.25">
      <c r="A263" s="1"/>
      <c r="B263" s="1"/>
      <c r="C263" s="1"/>
      <c r="D263" s="1"/>
      <c r="E263" s="1"/>
      <c r="F263" s="1"/>
      <c r="G263" s="1"/>
      <c r="H263" s="1"/>
    </row>
    <row r="264" spans="1:8" x14ac:dyDescent="0.25">
      <c r="A264" s="1"/>
      <c r="B264" s="1"/>
      <c r="C264" s="1"/>
      <c r="D264" s="1"/>
      <c r="E264" s="1"/>
      <c r="F264" s="1"/>
      <c r="G264" s="1"/>
      <c r="H264" s="1"/>
    </row>
    <row r="265" spans="1:8" x14ac:dyDescent="0.25">
      <c r="A265" s="1"/>
      <c r="B265" s="1"/>
      <c r="C265" s="1"/>
      <c r="D265" s="1"/>
      <c r="E265" s="1"/>
      <c r="F265" s="1"/>
      <c r="G265" s="1"/>
      <c r="H265" s="1"/>
    </row>
    <row r="266" spans="1:8" x14ac:dyDescent="0.25">
      <c r="A266" s="1"/>
      <c r="B266" s="1"/>
      <c r="C266" s="1"/>
      <c r="D266" s="1"/>
      <c r="E266" s="1"/>
      <c r="F266" s="1"/>
      <c r="G266" s="1"/>
      <c r="H266" s="1"/>
    </row>
    <row r="267" spans="1:8" x14ac:dyDescent="0.25">
      <c r="A267" s="1"/>
      <c r="B267" s="1"/>
      <c r="C267" s="1"/>
      <c r="D267" s="1"/>
      <c r="E267" s="1"/>
      <c r="F267" s="1"/>
      <c r="G267" s="1"/>
      <c r="H267" s="1"/>
    </row>
    <row r="268" spans="1:8" x14ac:dyDescent="0.25">
      <c r="A268" s="1"/>
      <c r="B268" s="1"/>
      <c r="C268" s="1"/>
      <c r="D268" s="1"/>
      <c r="E268" s="1"/>
      <c r="F268" s="1"/>
      <c r="G268" s="1"/>
      <c r="H268" s="1"/>
    </row>
    <row r="269" spans="1:8" x14ac:dyDescent="0.25">
      <c r="A269" s="1"/>
      <c r="B269" s="1"/>
      <c r="C269" s="1"/>
      <c r="D269" s="1"/>
      <c r="E269" s="1"/>
      <c r="F269" s="1"/>
      <c r="G269" s="1"/>
      <c r="H269" s="1"/>
    </row>
    <row r="270" spans="1:8" x14ac:dyDescent="0.25">
      <c r="A270" s="1"/>
      <c r="B270" s="1"/>
      <c r="C270" s="1"/>
      <c r="D270" s="1"/>
      <c r="E270" s="1"/>
      <c r="F270" s="1"/>
      <c r="G270" s="1"/>
      <c r="H270" s="1"/>
    </row>
    <row r="271" spans="1:8" x14ac:dyDescent="0.25">
      <c r="A271" s="1"/>
      <c r="B271" s="1"/>
      <c r="C271" s="1"/>
      <c r="D271" s="1"/>
      <c r="E271" s="1"/>
      <c r="F271" s="1"/>
      <c r="G271" s="1"/>
      <c r="H271" s="1"/>
    </row>
    <row r="272" spans="1:8" x14ac:dyDescent="0.25">
      <c r="A272" s="1"/>
      <c r="B272" s="1"/>
      <c r="C272" s="1"/>
      <c r="D272" s="1"/>
      <c r="E272" s="1"/>
      <c r="F272" s="1"/>
      <c r="G272" s="1"/>
      <c r="H272" s="1"/>
    </row>
    <row r="273" spans="1:8" x14ac:dyDescent="0.25">
      <c r="A273" s="1"/>
      <c r="B273" s="1"/>
      <c r="C273" s="1"/>
      <c r="D273" s="1"/>
      <c r="E273" s="1"/>
      <c r="F273" s="1"/>
      <c r="G273" s="1"/>
      <c r="H273" s="1"/>
    </row>
    <row r="274" spans="1:8" x14ac:dyDescent="0.25">
      <c r="A274" s="1"/>
      <c r="B274" s="1"/>
      <c r="C274" s="1"/>
      <c r="D274" s="1"/>
      <c r="E274" s="1"/>
      <c r="F274" s="1"/>
      <c r="G274" s="1"/>
      <c r="H274" s="1"/>
    </row>
    <row r="275" spans="1:8" x14ac:dyDescent="0.25">
      <c r="A275" s="1"/>
      <c r="B275" s="1"/>
      <c r="C275" s="1"/>
      <c r="D275" s="1"/>
      <c r="E275" s="1"/>
      <c r="F275" s="1"/>
      <c r="G275" s="1"/>
      <c r="H275" s="1"/>
    </row>
    <row r="276" spans="1:8" x14ac:dyDescent="0.25">
      <c r="A276" s="1"/>
      <c r="B276" s="1"/>
      <c r="C276" s="1"/>
      <c r="D276" s="1"/>
      <c r="E276" s="1"/>
      <c r="F276" s="1"/>
      <c r="G276" s="1"/>
      <c r="H276" s="1"/>
    </row>
    <row r="277" spans="1:8" x14ac:dyDescent="0.25">
      <c r="A277" s="1"/>
      <c r="B277" s="1"/>
      <c r="C277" s="1"/>
      <c r="D277" s="1"/>
      <c r="E277" s="1"/>
      <c r="F277" s="1"/>
      <c r="G277" s="1"/>
      <c r="H277" s="1"/>
    </row>
    <row r="278" spans="1:8" x14ac:dyDescent="0.25">
      <c r="A278" s="1"/>
      <c r="B278" s="1"/>
      <c r="C278" s="1"/>
      <c r="D278" s="1"/>
      <c r="E278" s="1"/>
      <c r="F278" s="1"/>
      <c r="G278" s="1"/>
      <c r="H278" s="1"/>
    </row>
    <row r="279" spans="1:8" x14ac:dyDescent="0.25">
      <c r="A279" s="1"/>
      <c r="B279" s="1"/>
      <c r="C279" s="1"/>
      <c r="D279" s="1"/>
      <c r="E279" s="1"/>
      <c r="F279" s="1"/>
      <c r="G279" s="1"/>
      <c r="H279" s="1"/>
    </row>
    <row r="280" spans="1:8" x14ac:dyDescent="0.25">
      <c r="A280" s="1"/>
      <c r="B280" s="1"/>
      <c r="C280" s="1"/>
      <c r="D280" s="1"/>
      <c r="E280" s="1"/>
      <c r="F280" s="1"/>
      <c r="G280" s="1"/>
      <c r="H280" s="1"/>
    </row>
    <row r="281" spans="1:8" x14ac:dyDescent="0.25">
      <c r="A281" s="1"/>
      <c r="B281" s="1"/>
      <c r="C281" s="1"/>
      <c r="D281" s="1"/>
      <c r="E281" s="1"/>
      <c r="F281" s="1"/>
      <c r="G281" s="1"/>
      <c r="H281" s="1"/>
    </row>
    <row r="282" spans="1:8" x14ac:dyDescent="0.25">
      <c r="A282" s="1"/>
      <c r="B282" s="1"/>
      <c r="C282" s="1"/>
      <c r="D282" s="1"/>
      <c r="E282" s="1"/>
      <c r="F282" s="1"/>
      <c r="G282" s="1"/>
      <c r="H282" s="1"/>
    </row>
    <row r="283" spans="1:8" x14ac:dyDescent="0.25">
      <c r="A283" s="1"/>
      <c r="B283" s="1"/>
      <c r="C283" s="1"/>
      <c r="D283" s="1"/>
      <c r="E283" s="1"/>
      <c r="F283" s="1"/>
      <c r="G283" s="1"/>
      <c r="H283" s="1"/>
    </row>
    <row r="284" spans="1:8" x14ac:dyDescent="0.25">
      <c r="A284" s="1"/>
      <c r="B284" s="1"/>
      <c r="C284" s="1"/>
      <c r="D284" s="1"/>
      <c r="E284" s="1"/>
      <c r="F284" s="1"/>
      <c r="G284" s="1"/>
      <c r="H284" s="1"/>
    </row>
    <row r="285" spans="1:8" x14ac:dyDescent="0.25">
      <c r="A285" s="1"/>
      <c r="B285" s="1"/>
      <c r="C285" s="1"/>
      <c r="D285" s="1"/>
      <c r="E285" s="1"/>
      <c r="F285" s="1"/>
      <c r="G285" s="1"/>
      <c r="H285" s="1"/>
    </row>
    <row r="286" spans="1:8" x14ac:dyDescent="0.25">
      <c r="A286" s="1"/>
      <c r="B286" s="1"/>
      <c r="C286" s="1"/>
      <c r="D286" s="1"/>
      <c r="E286" s="1"/>
      <c r="F286" s="1"/>
      <c r="G286" s="1"/>
      <c r="H286" s="1"/>
    </row>
    <row r="287" spans="1:8" x14ac:dyDescent="0.25">
      <c r="A287" s="1"/>
      <c r="B287" s="1"/>
      <c r="C287" s="1"/>
      <c r="D287" s="1"/>
      <c r="E287" s="1"/>
      <c r="F287" s="1"/>
      <c r="G287" s="1"/>
      <c r="H287" s="1"/>
    </row>
    <row r="288" spans="1:8" x14ac:dyDescent="0.25">
      <c r="A288" s="1"/>
      <c r="B288" s="1"/>
      <c r="C288" s="1"/>
      <c r="D288" s="1"/>
      <c r="E288" s="1"/>
      <c r="F288" s="1"/>
      <c r="G288" s="1"/>
      <c r="H288" s="1"/>
    </row>
    <row r="289" spans="1:8" x14ac:dyDescent="0.25">
      <c r="A289" s="1"/>
      <c r="B289" s="1"/>
      <c r="C289" s="1"/>
      <c r="D289" s="1"/>
      <c r="E289" s="1"/>
      <c r="F289" s="1"/>
      <c r="G289" s="1"/>
      <c r="H289" s="1"/>
    </row>
    <row r="290" spans="1:8" x14ac:dyDescent="0.25">
      <c r="A290" s="1"/>
      <c r="B290" s="1"/>
      <c r="C290" s="1"/>
      <c r="D290" s="1"/>
      <c r="E290" s="1"/>
      <c r="F290" s="1"/>
      <c r="G290" s="1"/>
      <c r="H290" s="1"/>
    </row>
    <row r="291" spans="1:8" x14ac:dyDescent="0.25">
      <c r="A291" s="1"/>
      <c r="B291" s="1"/>
      <c r="C291" s="1"/>
      <c r="D291" s="1"/>
      <c r="E291" s="1"/>
      <c r="F291" s="1"/>
      <c r="G291" s="1"/>
      <c r="H291" s="1"/>
    </row>
    <row r="292" spans="1:8" x14ac:dyDescent="0.25">
      <c r="A292" s="1"/>
      <c r="B292" s="1"/>
      <c r="C292" s="1"/>
      <c r="D292" s="1"/>
      <c r="E292" s="1"/>
      <c r="F292" s="1"/>
      <c r="G292" s="1"/>
      <c r="H292" s="1"/>
    </row>
    <row r="293" spans="1:8" x14ac:dyDescent="0.25">
      <c r="A293" s="1"/>
      <c r="B293" s="1"/>
      <c r="C293" s="1"/>
      <c r="D293" s="1"/>
      <c r="E293" s="1"/>
      <c r="F293" s="1"/>
      <c r="G293" s="1"/>
      <c r="H293" s="1"/>
    </row>
    <row r="294" spans="1:8" x14ac:dyDescent="0.25">
      <c r="A294" s="1"/>
      <c r="B294" s="1"/>
      <c r="C294" s="1"/>
      <c r="D294" s="1"/>
      <c r="E294" s="1"/>
      <c r="F294" s="1"/>
      <c r="G294" s="1"/>
      <c r="H294" s="1"/>
    </row>
    <row r="295" spans="1:8" x14ac:dyDescent="0.25">
      <c r="A295" s="1"/>
      <c r="B295" s="1"/>
      <c r="C295" s="1"/>
      <c r="D295" s="1"/>
      <c r="E295" s="1"/>
      <c r="F295" s="1"/>
      <c r="G295" s="1"/>
      <c r="H295" s="1"/>
    </row>
    <row r="296" spans="1:8" x14ac:dyDescent="0.25">
      <c r="A296" s="1"/>
      <c r="B296" s="1"/>
      <c r="C296" s="1"/>
      <c r="D296" s="1"/>
      <c r="E296" s="1"/>
      <c r="F296" s="1"/>
      <c r="G296" s="1"/>
      <c r="H296" s="1"/>
    </row>
    <row r="297" spans="1:8" x14ac:dyDescent="0.25">
      <c r="A297" s="1"/>
      <c r="B297" s="1"/>
      <c r="C297" s="1"/>
      <c r="D297" s="1"/>
      <c r="E297" s="1"/>
      <c r="F297" s="1"/>
      <c r="G297" s="1"/>
      <c r="H297" s="1"/>
    </row>
    <row r="298" spans="1:8" x14ac:dyDescent="0.25">
      <c r="A298" s="1"/>
      <c r="B298" s="1"/>
      <c r="C298" s="1"/>
      <c r="D298" s="1"/>
      <c r="E298" s="1"/>
      <c r="F298" s="1"/>
      <c r="G298" s="1"/>
      <c r="H298" s="1"/>
    </row>
    <row r="299" spans="1:8" x14ac:dyDescent="0.25">
      <c r="A299" s="1"/>
      <c r="B299" s="1"/>
      <c r="C299" s="1"/>
      <c r="D299" s="1"/>
      <c r="E299" s="1"/>
      <c r="F299" s="1"/>
      <c r="G299" s="1"/>
      <c r="H299" s="1"/>
    </row>
    <row r="300" spans="1:8" x14ac:dyDescent="0.25">
      <c r="A300" s="1"/>
      <c r="B300" s="1"/>
      <c r="C300" s="1"/>
      <c r="D300" s="1"/>
      <c r="E300" s="1"/>
      <c r="F300" s="1"/>
      <c r="G300" s="1"/>
      <c r="H300" s="1"/>
    </row>
    <row r="301" spans="1:8" x14ac:dyDescent="0.25">
      <c r="A301" s="1"/>
      <c r="B301" s="1"/>
      <c r="C301" s="1"/>
      <c r="D301" s="1"/>
      <c r="E301" s="1"/>
      <c r="F301" s="1"/>
      <c r="G301" s="1"/>
      <c r="H301" s="1"/>
    </row>
    <row r="302" spans="1:8" x14ac:dyDescent="0.25">
      <c r="A302" s="1"/>
      <c r="B302" s="1"/>
      <c r="C302" s="1"/>
      <c r="D302" s="1"/>
      <c r="E302" s="1"/>
      <c r="F302" s="1"/>
      <c r="G302" s="1"/>
      <c r="H302" s="1"/>
    </row>
    <row r="303" spans="1:8" x14ac:dyDescent="0.25">
      <c r="A303" s="1"/>
      <c r="B303" s="1"/>
      <c r="C303" s="1"/>
      <c r="D303" s="1"/>
      <c r="E303" s="1"/>
      <c r="F303" s="1"/>
      <c r="G303" s="1"/>
      <c r="H303" s="1"/>
    </row>
    <row r="304" spans="1:8" x14ac:dyDescent="0.25">
      <c r="A304" s="1"/>
      <c r="B304" s="1"/>
      <c r="C304" s="1"/>
      <c r="D304" s="1"/>
      <c r="E304" s="1"/>
      <c r="F304" s="1"/>
      <c r="G304" s="1"/>
      <c r="H304" s="1"/>
    </row>
    <row r="305" spans="1:8" x14ac:dyDescent="0.25">
      <c r="A305" s="1"/>
      <c r="B305" s="1"/>
      <c r="C305" s="1"/>
      <c r="D305" s="1"/>
      <c r="E305" s="1"/>
      <c r="F305" s="1"/>
      <c r="G305" s="1"/>
      <c r="H305" s="1"/>
    </row>
    <row r="306" spans="1:8" x14ac:dyDescent="0.25">
      <c r="A306" s="1"/>
      <c r="B306" s="1"/>
      <c r="C306" s="1"/>
      <c r="D306" s="1"/>
      <c r="E306" s="1"/>
      <c r="F306" s="1"/>
      <c r="G306" s="1"/>
      <c r="H306" s="1"/>
    </row>
    <row r="307" spans="1:8" x14ac:dyDescent="0.25">
      <c r="A307" s="1"/>
      <c r="B307" s="1"/>
      <c r="C307" s="1"/>
      <c r="D307" s="1"/>
      <c r="E307" s="1"/>
      <c r="F307" s="1"/>
      <c r="G307" s="1"/>
      <c r="H307" s="1"/>
    </row>
    <row r="308" spans="1:8" x14ac:dyDescent="0.25">
      <c r="A308" s="1"/>
      <c r="B308" s="1"/>
      <c r="C308" s="1"/>
      <c r="D308" s="1"/>
      <c r="E308" s="1"/>
      <c r="F308" s="1"/>
      <c r="G308" s="1"/>
      <c r="H308" s="1"/>
    </row>
    <row r="309" spans="1:8" x14ac:dyDescent="0.25">
      <c r="A309" s="1"/>
      <c r="B309" s="1"/>
      <c r="C309" s="1"/>
      <c r="D309" s="1"/>
      <c r="E309" s="1"/>
      <c r="F309" s="1"/>
      <c r="G309" s="1"/>
      <c r="H309" s="1"/>
    </row>
    <row r="310" spans="1:8" x14ac:dyDescent="0.25">
      <c r="A310" s="1"/>
      <c r="B310" s="1"/>
      <c r="C310" s="1"/>
      <c r="D310" s="1"/>
      <c r="E310" s="1"/>
      <c r="F310" s="1"/>
      <c r="G310" s="1"/>
      <c r="H310" s="1"/>
    </row>
    <row r="311" spans="1:8" x14ac:dyDescent="0.25">
      <c r="A311" s="1"/>
      <c r="B311" s="1"/>
      <c r="C311" s="1"/>
      <c r="D311" s="1"/>
      <c r="E311" s="1"/>
      <c r="F311" s="1"/>
      <c r="G311" s="1"/>
      <c r="H311" s="1"/>
    </row>
    <row r="312" spans="1:8" x14ac:dyDescent="0.25">
      <c r="A312" s="1"/>
      <c r="B312" s="1"/>
      <c r="C312" s="1"/>
      <c r="D312" s="1"/>
      <c r="E312" s="1"/>
      <c r="F312" s="1"/>
      <c r="G312" s="1"/>
      <c r="H312" s="1"/>
    </row>
    <row r="313" spans="1:8" x14ac:dyDescent="0.25">
      <c r="A313" s="1"/>
      <c r="B313" s="1"/>
      <c r="C313" s="1"/>
      <c r="D313" s="1"/>
      <c r="E313" s="1"/>
      <c r="F313" s="1"/>
      <c r="G313" s="1"/>
      <c r="H313" s="1"/>
    </row>
    <row r="314" spans="1:8" x14ac:dyDescent="0.25">
      <c r="A314" s="1"/>
      <c r="B314" s="1"/>
      <c r="C314" s="1"/>
      <c r="D314" s="1"/>
      <c r="E314" s="1"/>
      <c r="F314" s="1"/>
      <c r="G314" s="1"/>
      <c r="H314" s="1"/>
    </row>
    <row r="315" spans="1:8" x14ac:dyDescent="0.25">
      <c r="A315" s="1"/>
      <c r="B315" s="1"/>
      <c r="C315" s="1"/>
      <c r="D315" s="1"/>
      <c r="E315" s="1"/>
      <c r="F315" s="1"/>
      <c r="G315" s="1"/>
      <c r="H315" s="1"/>
    </row>
    <row r="316" spans="1:8" x14ac:dyDescent="0.25">
      <c r="A316" s="1"/>
      <c r="B316" s="1"/>
      <c r="C316" s="1"/>
      <c r="D316" s="1"/>
      <c r="E316" s="1"/>
      <c r="F316" s="1"/>
      <c r="G316" s="1"/>
      <c r="H316" s="1"/>
    </row>
    <row r="317" spans="1:8" x14ac:dyDescent="0.25">
      <c r="A317" s="1"/>
      <c r="B317" s="1"/>
      <c r="C317" s="1"/>
      <c r="D317" s="1"/>
      <c r="E317" s="1"/>
      <c r="F317" s="1"/>
      <c r="G317" s="1"/>
      <c r="H317" s="1"/>
    </row>
    <row r="318" spans="1:8" x14ac:dyDescent="0.25">
      <c r="A318" s="1"/>
      <c r="B318" s="1"/>
      <c r="C318" s="1"/>
      <c r="D318" s="1"/>
      <c r="E318" s="1"/>
      <c r="F318" s="1"/>
      <c r="G318" s="1"/>
      <c r="H318" s="1"/>
    </row>
    <row r="319" spans="1:8" x14ac:dyDescent="0.25">
      <c r="A319" s="1"/>
      <c r="B319" s="1"/>
      <c r="C319" s="1"/>
      <c r="D319" s="1"/>
      <c r="E319" s="1"/>
      <c r="F319" s="1"/>
      <c r="G319" s="1"/>
      <c r="H319" s="1"/>
    </row>
    <row r="320" spans="1:8" x14ac:dyDescent="0.25">
      <c r="A320" s="1"/>
      <c r="B320" s="1"/>
      <c r="C320" s="1"/>
      <c r="D320" s="1"/>
      <c r="E320" s="1"/>
      <c r="F320" s="1"/>
      <c r="G320" s="1"/>
      <c r="H320" s="1"/>
    </row>
    <row r="321" spans="1:8" x14ac:dyDescent="0.25">
      <c r="A321" s="1"/>
      <c r="B321" s="1"/>
      <c r="C321" s="1"/>
      <c r="D321" s="1"/>
      <c r="E321" s="1"/>
      <c r="F321" s="1"/>
      <c r="G321" s="1"/>
      <c r="H321" s="1"/>
    </row>
    <row r="322" spans="1:8" x14ac:dyDescent="0.25">
      <c r="A322" s="1"/>
      <c r="B322" s="1"/>
      <c r="C322" s="1"/>
      <c r="D322" s="1"/>
      <c r="E322" s="1"/>
      <c r="F322" s="1"/>
      <c r="G322" s="1"/>
      <c r="H322" s="1"/>
    </row>
    <row r="323" spans="1:8" x14ac:dyDescent="0.25">
      <c r="A323" s="1"/>
      <c r="B323" s="1"/>
      <c r="C323" s="1"/>
      <c r="D323" s="1"/>
      <c r="E323" s="1"/>
      <c r="F323" s="1"/>
      <c r="G323" s="1"/>
      <c r="H323" s="1"/>
    </row>
    <row r="324" spans="1:8" x14ac:dyDescent="0.25">
      <c r="A324" s="1"/>
      <c r="B324" s="1"/>
      <c r="C324" s="1"/>
      <c r="D324" s="1"/>
      <c r="E324" s="1"/>
      <c r="F324" s="1"/>
      <c r="G324" s="1"/>
      <c r="H324" s="1"/>
    </row>
    <row r="325" spans="1:8" x14ac:dyDescent="0.25">
      <c r="A325" s="1"/>
      <c r="B325" s="1"/>
      <c r="C325" s="1"/>
      <c r="D325" s="1"/>
      <c r="E325" s="1"/>
      <c r="F325" s="1"/>
      <c r="G325" s="1"/>
      <c r="H325" s="1"/>
    </row>
    <row r="326" spans="1:8" x14ac:dyDescent="0.25">
      <c r="A326" s="1"/>
      <c r="B326" s="1"/>
      <c r="C326" s="1"/>
      <c r="D326" s="1"/>
      <c r="E326" s="1"/>
      <c r="F326" s="1"/>
      <c r="G326" s="1"/>
      <c r="H326" s="1"/>
    </row>
    <row r="327" spans="1:8" x14ac:dyDescent="0.25">
      <c r="A327" s="1"/>
      <c r="B327" s="1"/>
      <c r="C327" s="1"/>
      <c r="D327" s="1"/>
      <c r="E327" s="1"/>
      <c r="F327" s="1"/>
      <c r="G327" s="1"/>
      <c r="H327" s="1"/>
    </row>
    <row r="328" spans="1:8" x14ac:dyDescent="0.25">
      <c r="A328" s="1"/>
      <c r="B328" s="1"/>
      <c r="C328" s="1"/>
      <c r="D328" s="1"/>
      <c r="E328" s="1"/>
      <c r="F328" s="1"/>
      <c r="G328" s="1"/>
      <c r="H328" s="1"/>
    </row>
    <row r="329" spans="1:8" x14ac:dyDescent="0.25">
      <c r="A329" s="1"/>
      <c r="B329" s="1"/>
      <c r="C329" s="1"/>
      <c r="D329" s="1"/>
      <c r="E329" s="1"/>
      <c r="F329" s="1"/>
      <c r="G329" s="1"/>
      <c r="H329" s="1"/>
    </row>
    <row r="330" spans="1:8" x14ac:dyDescent="0.25">
      <c r="A330" s="1"/>
      <c r="B330" s="1"/>
      <c r="C330" s="1"/>
      <c r="D330" s="1"/>
      <c r="E330" s="1"/>
      <c r="F330" s="1"/>
      <c r="G330" s="1"/>
      <c r="H330" s="1"/>
    </row>
    <row r="331" spans="1:8" x14ac:dyDescent="0.25">
      <c r="A331" s="1"/>
      <c r="B331" s="1"/>
      <c r="C331" s="1"/>
      <c r="D331" s="1"/>
      <c r="E331" s="1"/>
      <c r="F331" s="1"/>
      <c r="G331" s="1"/>
      <c r="H331" s="1"/>
    </row>
    <row r="332" spans="1:8" x14ac:dyDescent="0.25">
      <c r="A332" s="1"/>
      <c r="B332" s="1"/>
      <c r="C332" s="1"/>
      <c r="D332" s="1"/>
      <c r="E332" s="1"/>
      <c r="F332" s="1"/>
      <c r="G332" s="1"/>
      <c r="H332" s="1"/>
    </row>
    <row r="333" spans="1:8" x14ac:dyDescent="0.25">
      <c r="A333" s="1"/>
      <c r="B333" s="1"/>
      <c r="C333" s="1"/>
      <c r="D333" s="1"/>
      <c r="E333" s="1"/>
      <c r="F333" s="1"/>
      <c r="G333" s="1"/>
      <c r="H333" s="1"/>
    </row>
    <row r="334" spans="1:8" x14ac:dyDescent="0.25">
      <c r="A334" s="1"/>
      <c r="B334" s="1"/>
      <c r="C334" s="1"/>
      <c r="D334" s="1"/>
      <c r="E334" s="1"/>
      <c r="F334" s="1"/>
      <c r="G334" s="1"/>
      <c r="H334" s="1"/>
    </row>
    <row r="335" spans="1:8" x14ac:dyDescent="0.25">
      <c r="A335" s="1"/>
      <c r="B335" s="1"/>
      <c r="C335" s="1"/>
      <c r="D335" s="1"/>
      <c r="E335" s="1"/>
      <c r="F335" s="1"/>
      <c r="G335" s="1"/>
      <c r="H335" s="1"/>
    </row>
    <row r="336" spans="1:8" x14ac:dyDescent="0.25">
      <c r="A336" s="1"/>
      <c r="B336" s="1"/>
      <c r="C336" s="1"/>
      <c r="D336" s="1"/>
      <c r="E336" s="1"/>
      <c r="F336" s="1"/>
      <c r="G336" s="1"/>
      <c r="H336" s="1"/>
    </row>
    <row r="337" spans="1:8" x14ac:dyDescent="0.25">
      <c r="A337" s="1"/>
      <c r="B337" s="1"/>
      <c r="C337" s="1"/>
      <c r="D337" s="1"/>
      <c r="E337" s="1"/>
      <c r="F337" s="1"/>
      <c r="G337" s="1"/>
      <c r="H337" s="1"/>
    </row>
    <row r="338" spans="1:8" x14ac:dyDescent="0.25">
      <c r="A338" s="1"/>
      <c r="B338" s="1"/>
      <c r="C338" s="1"/>
      <c r="D338" s="1"/>
      <c r="E338" s="1"/>
      <c r="F338" s="1"/>
      <c r="G338" s="1"/>
      <c r="H338" s="1"/>
    </row>
    <row r="339" spans="1:8" x14ac:dyDescent="0.25">
      <c r="A339" s="1"/>
      <c r="B339" s="1"/>
      <c r="C339" s="1"/>
      <c r="D339" s="1"/>
      <c r="E339" s="1"/>
      <c r="F339" s="1"/>
      <c r="G339" s="1"/>
      <c r="H339" s="1"/>
    </row>
    <row r="340" spans="1:8" x14ac:dyDescent="0.25">
      <c r="A340" s="1"/>
      <c r="B340" s="1"/>
      <c r="C340" s="1"/>
      <c r="D340" s="1"/>
      <c r="E340" s="1"/>
      <c r="F340" s="1"/>
      <c r="G340" s="1"/>
      <c r="H340" s="1"/>
    </row>
    <row r="341" spans="1:8" x14ac:dyDescent="0.25">
      <c r="A341" s="1"/>
      <c r="B341" s="1"/>
      <c r="C341" s="1"/>
      <c r="D341" s="1"/>
      <c r="E341" s="1"/>
      <c r="F341" s="1"/>
      <c r="G341" s="1"/>
      <c r="H341" s="1"/>
    </row>
    <row r="342" spans="1:8" x14ac:dyDescent="0.25">
      <c r="A342" s="1"/>
      <c r="B342" s="1"/>
      <c r="C342" s="1"/>
      <c r="D342" s="1"/>
      <c r="E342" s="1"/>
      <c r="F342" s="1"/>
      <c r="G342" s="1"/>
      <c r="H342" s="1"/>
    </row>
    <row r="343" spans="1:8" x14ac:dyDescent="0.25">
      <c r="A343" s="1"/>
      <c r="B343" s="1"/>
      <c r="C343" s="1"/>
      <c r="D343" s="1"/>
      <c r="E343" s="1"/>
      <c r="F343" s="1"/>
      <c r="G343" s="1"/>
      <c r="H343" s="1"/>
    </row>
    <row r="344" spans="1:8" x14ac:dyDescent="0.25">
      <c r="A344" s="1"/>
      <c r="B344" s="1"/>
      <c r="C344" s="1"/>
      <c r="D344" s="1"/>
      <c r="E344" s="1"/>
      <c r="F344" s="1"/>
      <c r="G344" s="1"/>
      <c r="H344" s="1"/>
    </row>
    <row r="345" spans="1:8" x14ac:dyDescent="0.25">
      <c r="A345" s="1"/>
      <c r="B345" s="1"/>
      <c r="C345" s="1"/>
      <c r="D345" s="1"/>
      <c r="E345" s="1"/>
      <c r="F345" s="1"/>
      <c r="G345" s="1"/>
      <c r="H345" s="1"/>
    </row>
    <row r="346" spans="1:8" x14ac:dyDescent="0.25">
      <c r="A346" s="1"/>
      <c r="B346" s="1"/>
      <c r="C346" s="1"/>
      <c r="D346" s="1"/>
      <c r="E346" s="1"/>
      <c r="F346" s="1"/>
      <c r="G346" s="1"/>
      <c r="H346" s="1"/>
    </row>
    <row r="347" spans="1:8" x14ac:dyDescent="0.25">
      <c r="A347" s="1"/>
      <c r="B347" s="1"/>
      <c r="C347" s="1"/>
      <c r="D347" s="1"/>
      <c r="E347" s="1"/>
      <c r="F347" s="1"/>
      <c r="G347" s="1"/>
      <c r="H347" s="1"/>
    </row>
    <row r="348" spans="1:8" x14ac:dyDescent="0.25">
      <c r="A348" s="1"/>
      <c r="B348" s="1"/>
      <c r="C348" s="1"/>
      <c r="D348" s="1"/>
      <c r="E348" s="1"/>
      <c r="F348" s="1"/>
      <c r="G348" s="1"/>
      <c r="H348" s="1"/>
    </row>
    <row r="349" spans="1:8" x14ac:dyDescent="0.25">
      <c r="A349" s="1"/>
      <c r="B349" s="1"/>
      <c r="C349" s="1"/>
      <c r="D349" s="1"/>
      <c r="E349" s="1"/>
      <c r="F349" s="1"/>
      <c r="G349" s="1"/>
      <c r="H349" s="1"/>
    </row>
    <row r="350" spans="1:8" x14ac:dyDescent="0.25">
      <c r="A350" s="1"/>
      <c r="B350" s="1"/>
      <c r="C350" s="1"/>
      <c r="D350" s="1"/>
      <c r="E350" s="1"/>
      <c r="F350" s="1"/>
      <c r="G350" s="1"/>
      <c r="H350" s="1"/>
    </row>
    <row r="351" spans="1:8" x14ac:dyDescent="0.25">
      <c r="A351" s="1"/>
      <c r="B351" s="1"/>
      <c r="C351" s="1"/>
      <c r="D351" s="1"/>
      <c r="E351" s="1"/>
      <c r="F351" s="1"/>
      <c r="G351" s="1"/>
      <c r="H351" s="1"/>
    </row>
    <row r="352" spans="1:8" x14ac:dyDescent="0.25">
      <c r="A352" s="1"/>
      <c r="B352" s="1"/>
      <c r="C352" s="1"/>
      <c r="D352" s="1"/>
      <c r="E352" s="1"/>
      <c r="F352" s="1"/>
      <c r="G352" s="1"/>
      <c r="H352" s="1"/>
    </row>
    <row r="353" spans="1:8" x14ac:dyDescent="0.25">
      <c r="A353" s="1"/>
      <c r="B353" s="1"/>
      <c r="C353" s="1"/>
      <c r="D353" s="1"/>
      <c r="E353" s="1"/>
      <c r="F353" s="1"/>
      <c r="G353" s="1"/>
      <c r="H353" s="1"/>
    </row>
    <row r="354" spans="1:8" x14ac:dyDescent="0.25">
      <c r="A354" s="1"/>
      <c r="B354" s="1"/>
      <c r="C354" s="1"/>
      <c r="D354" s="1"/>
      <c r="E354" s="1"/>
      <c r="F354" s="1"/>
      <c r="G354" s="1"/>
      <c r="H354" s="1"/>
    </row>
    <row r="355" spans="1:8" x14ac:dyDescent="0.25">
      <c r="A355" s="1"/>
      <c r="B355" s="1"/>
      <c r="C355" s="1"/>
      <c r="D355" s="1"/>
      <c r="E355" s="1"/>
      <c r="F355" s="1"/>
      <c r="G355" s="1"/>
      <c r="H355" s="1"/>
    </row>
    <row r="356" spans="1:8" x14ac:dyDescent="0.25">
      <c r="A356" s="1"/>
      <c r="B356" s="1"/>
      <c r="C356" s="1"/>
      <c r="D356" s="1"/>
      <c r="E356" s="1"/>
      <c r="F356" s="1"/>
      <c r="G356" s="1"/>
      <c r="H356" s="1"/>
    </row>
  </sheetData>
  <autoFilter ref="A6:H221" xr:uid="{00000000-0001-0000-0000-000000000000}"/>
  <mergeCells count="15">
    <mergeCell ref="B223:D223"/>
    <mergeCell ref="E224:H224"/>
    <mergeCell ref="E223:H223"/>
    <mergeCell ref="A2:H2"/>
    <mergeCell ref="A3:H3"/>
    <mergeCell ref="A4:H4"/>
    <mergeCell ref="A5:H5"/>
    <mergeCell ref="A219:G219"/>
    <mergeCell ref="B221:D221"/>
    <mergeCell ref="E221:H221"/>
    <mergeCell ref="B225:C225"/>
    <mergeCell ref="E225:H225"/>
    <mergeCell ref="B226:D226"/>
    <mergeCell ref="B224:D224"/>
    <mergeCell ref="E226:H226"/>
  </mergeCells>
  <phoneticPr fontId="10" type="noConversion"/>
  <pageMargins left="1.2204724409448819" right="0.15748031496062992" top="0.15748031496062992" bottom="0.19685039370078741" header="0.15748031496062992" footer="0.15748031496062992"/>
  <pageSetup scale="64" orientation="landscape" r:id="rId1"/>
  <rowBreaks count="6" manualBreakCount="6">
    <brk id="67" max="7" man="1"/>
    <brk id="99" max="7" man="1"/>
    <brk id="115" max="7" man="1"/>
    <brk id="131" max="7" man="1"/>
    <brk id="147" max="7" man="1"/>
    <brk id="179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2026</vt:lpstr>
      <vt:lpstr>'Enero 2026'!Área_de_impresión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rosangel.diaz</dc:creator>
  <cp:lastModifiedBy>Bethania Espinal</cp:lastModifiedBy>
  <cp:lastPrinted>2026-02-11T19:21:05Z</cp:lastPrinted>
  <dcterms:created xsi:type="dcterms:W3CDTF">2021-07-01T16:03:12Z</dcterms:created>
  <dcterms:modified xsi:type="dcterms:W3CDTF">2026-02-23T18:27:37Z</dcterms:modified>
</cp:coreProperties>
</file>