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472F1C4F-7FA0-4474-B068-D77B026A1D75}" xr6:coauthVersionLast="47" xr6:coauthVersionMax="47" xr10:uidLastSave="{00000000-0000-0000-0000-000000000000}"/>
  <bookViews>
    <workbookView xWindow="-120" yWindow="-120" windowWidth="29040" windowHeight="15720" tabRatio="342" xr2:uid="{00000000-000D-0000-FFFF-FFFF00000000}"/>
  </bookViews>
  <sheets>
    <sheet name="JULIO 2026" sheetId="1" r:id="rId1"/>
  </sheets>
  <definedNames>
    <definedName name="_xlnm._FilterDatabase" localSheetId="0" hidden="1">'JULIO 2026'!$A$8:$K$303</definedName>
    <definedName name="_xlnm.Print_Area" localSheetId="0">'JULIO 2026'!$A$1:$K$302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7" i="1" l="1"/>
  <c r="G297" i="1"/>
  <c r="E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G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G177" i="1"/>
  <c r="H176" i="1"/>
  <c r="H175" i="1"/>
  <c r="H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H165" i="1"/>
  <c r="G165" i="1"/>
  <c r="H164" i="1"/>
  <c r="G164" i="1"/>
  <c r="H163" i="1"/>
  <c r="H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H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G127" i="1"/>
  <c r="H126" i="1"/>
  <c r="G126" i="1"/>
  <c r="H125" i="1"/>
  <c r="G125" i="1"/>
  <c r="H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H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H95" i="1"/>
  <c r="H94" i="1"/>
  <c r="H93" i="1"/>
  <c r="H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H74" i="1"/>
  <c r="H73" i="1"/>
  <c r="H72" i="1"/>
  <c r="G72" i="1"/>
  <c r="H71" i="1"/>
  <c r="G71" i="1"/>
  <c r="H70" i="1"/>
  <c r="G70" i="1"/>
  <c r="H69" i="1"/>
  <c r="G69" i="1"/>
  <c r="H68" i="1"/>
  <c r="H67" i="1"/>
  <c r="G67" i="1"/>
  <c r="H66" i="1"/>
  <c r="G66" i="1"/>
  <c r="H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H56" i="1"/>
  <c r="H55" i="1"/>
  <c r="H54" i="1"/>
  <c r="G53" i="1"/>
  <c r="G51" i="1"/>
  <c r="H50" i="1"/>
  <c r="H49" i="1"/>
  <c r="H48" i="1"/>
  <c r="H47" i="1"/>
  <c r="H46" i="1"/>
  <c r="H45" i="1"/>
  <c r="H44" i="1"/>
  <c r="H43" i="1"/>
  <c r="H42" i="1"/>
  <c r="H41" i="1"/>
  <c r="H40" i="1"/>
  <c r="G39" i="1"/>
  <c r="H38" i="1"/>
  <c r="G38" i="1"/>
  <c r="G37" i="1"/>
  <c r="G36" i="1"/>
  <c r="H35" i="1"/>
  <c r="H34" i="1"/>
  <c r="H33" i="1"/>
  <c r="H32" i="1"/>
  <c r="G32" i="1"/>
  <c r="H31" i="1"/>
  <c r="G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<sst xmlns="http://schemas.openxmlformats.org/spreadsheetml/2006/main" count="1168" uniqueCount="594">
  <si>
    <t>DIRECCION GENERAL DE PASAPORTES</t>
  </si>
  <si>
    <t>DIVISION DE CONTABILIDAD</t>
  </si>
  <si>
    <t xml:space="preserve">  ESTADO DE CUENTA DE SUPLIDORES, AL 31 JUJIO  2026</t>
  </si>
  <si>
    <t>PROVEEDOR</t>
  </si>
  <si>
    <t>CONCEPTO</t>
  </si>
  <si>
    <t>FACTURA NCF</t>
  </si>
  <si>
    <t>FECHA FACTURA</t>
  </si>
  <si>
    <t>MONTO FACTURADO RD$</t>
  </si>
  <si>
    <t xml:space="preserve">FECHA FIN FACTURA </t>
  </si>
  <si>
    <t>MONTO  PAGADO A LA FECHA RD$</t>
  </si>
  <si>
    <t>MONTO PENDIENTE RD$</t>
  </si>
  <si>
    <t>COMPLETO</t>
  </si>
  <si>
    <t xml:space="preserve">PENDIENTE </t>
  </si>
  <si>
    <t>ATRASADO</t>
  </si>
  <si>
    <t>EMPRESA DIST DE ELECTRICIDA DEL SUR</t>
  </si>
  <si>
    <t xml:space="preserve">100% (6/6)  DEL SERVICIO DE ELECTRICIDAD </t>
  </si>
  <si>
    <t>E450000130300</t>
  </si>
  <si>
    <t>X</t>
  </si>
  <si>
    <t>WORKTECH SOLUTIONS, SRL</t>
  </si>
  <si>
    <t>SERVICIO DE INSTALACION DE CAMARA EN EL ALMACEN DE SUMINISTRO DE ESTA DGP.</t>
  </si>
  <si>
    <t>E450000000002</t>
  </si>
  <si>
    <t>VIAMAR, SA</t>
  </si>
  <si>
    <t>SERVICIO DE MANTENIMIENTO GENERAL DE LA FLOTILLA DE VEHICULOS DE ESTA DGP.</t>
  </si>
  <si>
    <t>E450000011654</t>
  </si>
  <si>
    <t>AH EDITORA OFFSET, SRL</t>
  </si>
  <si>
    <t>SERVICIO DE IMPRESIÓN DE TALONARIOS</t>
  </si>
  <si>
    <t>B1500000626</t>
  </si>
  <si>
    <t>SERVICIO DE IMPRESIÓN DE CARPETAS</t>
  </si>
  <si>
    <t>B1500000624</t>
  </si>
  <si>
    <t>NETKEL INMOBILIARIA,SRL</t>
  </si>
  <si>
    <t>SERVIIO DE INSTALACION Y ADECUACION DE GABINETES BLANCO DE 5 PUERTAS</t>
  </si>
  <si>
    <t>B1500000033</t>
  </si>
  <si>
    <t>SERVIIO DE INSTALACION Y ADECUACION DE DEPNESA BLANCA  CON DOS PUERTAS Y DIVISION.</t>
  </si>
  <si>
    <t>B1500000032</t>
  </si>
  <si>
    <t>AMARAM ENTERPRISE SRL</t>
  </si>
  <si>
    <t>CAPACITACION DEL DERECHO FUDAMENTAL</t>
  </si>
  <si>
    <t>B1500000538</t>
  </si>
  <si>
    <t>CONCEPTA RD, SRL</t>
  </si>
  <si>
    <t>CAPACITACION DEL EMPLEADO LIC. JHOAN REGALADO, ENCARGADO DE LA DIVISION DE DESARROLLO INSTITUCIONAL Y CALIDAD EN LA GESTION DE ESTA DGP.</t>
  </si>
  <si>
    <t>B1500000148</t>
  </si>
  <si>
    <t>DIES TRADING SRL</t>
  </si>
  <si>
    <t>ADQUISICION DE RADIO PORTATIL PROFESIONAL</t>
  </si>
  <si>
    <t>B1500000738</t>
  </si>
  <si>
    <t>AAR PROSERVICES, SRL</t>
  </si>
  <si>
    <t>ADQUISICION DE CAMAROTE</t>
  </si>
  <si>
    <t>B1500000176</t>
  </si>
  <si>
    <t>TODOLOGO MARKETING, SRL</t>
  </si>
  <si>
    <t>ARTICULOS PARA PAPA, NESCECER PERSONALIZADO PARA ESTA DGP.</t>
  </si>
  <si>
    <t>B1500000023</t>
  </si>
  <si>
    <t>AGUA PLANETA AZUL, S.A</t>
  </si>
  <si>
    <t xml:space="preserve"> ADQUISICION (100) FARDOS DE AGUA</t>
  </si>
  <si>
    <t>E45000027378</t>
  </si>
  <si>
    <t>SEGUROS RESERVAS, SA</t>
  </si>
  <si>
    <t>PÓLIZA No. 2-2-102-0079070  DEL SEGURO DE VIDA COLECTIVA,</t>
  </si>
  <si>
    <t>E45000013868</t>
  </si>
  <si>
    <t>INVERSIONES MARSEILLE, SRL</t>
  </si>
  <si>
    <t>ALQUILER DE LOCAL DE LA OPP BONAO</t>
  </si>
  <si>
    <t>B1500000147</t>
  </si>
  <si>
    <t>CAPAM DOMINICANA, SRL</t>
  </si>
  <si>
    <t xml:space="preserve"> ADQUISICION DE YOYO PLASTICOS, PORTA CARNET, TARJETAS PVC Y CINTAS DE IMPRESORA DE COLORES PARA USO DE ESTA DGP.</t>
  </si>
  <si>
    <t>B1500000240</t>
  </si>
  <si>
    <t>COMPAÑIA DOMINICANA DE TELEFONO C POR A</t>
  </si>
  <si>
    <t xml:space="preserve">SERVICIOS TELEFONICOS DE LINEA ESPECIAL DEL DESPACHO, </t>
  </si>
  <si>
    <t>E450000149704</t>
  </si>
  <si>
    <t xml:space="preserve"> SERVICIOS TELEFONICOS DE LINEA ESPECIAL </t>
  </si>
  <si>
    <t>E450000149063</t>
  </si>
  <si>
    <t xml:space="preserve"> SERVICIOS TELEFONICOS</t>
  </si>
  <si>
    <t>E450000150339</t>
  </si>
  <si>
    <t>COMPAÑIA DOMINICANA DE TELEFONOS, S.A</t>
  </si>
  <si>
    <t xml:space="preserve"> SERVICIOS TELEFONICOS ( ROUTER )</t>
  </si>
  <si>
    <t>E450000150547</t>
  </si>
  <si>
    <t xml:space="preserve"> SERVICIOS TELEFONICOS ( ROUTER RUTA )</t>
  </si>
  <si>
    <t>E450000149729</t>
  </si>
  <si>
    <t>OFICINA DE COORDINACION PRESIDENCIAL</t>
  </si>
  <si>
    <t xml:space="preserve"> COMPRA DE SEGUROS Y BOLETOS AEREOS</t>
  </si>
  <si>
    <t>UVO-CT-00005185</t>
  </si>
  <si>
    <t>ALTICE DOMINICANA, SA</t>
  </si>
  <si>
    <t xml:space="preserve"> CAMBIO DE FACTURA DE LA FLOTILLA DE ESTA DGP</t>
  </si>
  <si>
    <t>E450000026384</t>
  </si>
  <si>
    <t xml:space="preserve"> PROYECTO CONECTIVIDAD LOCAL EN LA SEDE CENTRALY OFICINAS, </t>
  </si>
  <si>
    <t>E450000026388</t>
  </si>
  <si>
    <t xml:space="preserve"> SERVICIOS DE FLOTILLA,</t>
  </si>
  <si>
    <t>E450000026456</t>
  </si>
  <si>
    <t>KHALICCO INVESTMENTS, SRL</t>
  </si>
  <si>
    <t xml:space="preserve">ADQUISICION DE EXTINTORES PARA LA FLOTILLA </t>
  </si>
  <si>
    <t>E450000000099</t>
  </si>
  <si>
    <t>E450000026499</t>
  </si>
  <si>
    <t>MARIO MINAYA</t>
  </si>
  <si>
    <t>SERVICIOS DE CONFERENCIA'' PAPA TODO TERRERO'</t>
  </si>
  <si>
    <t>E450000000001</t>
  </si>
  <si>
    <t>SEGURO NACIONAL DE SALUD SENASA</t>
  </si>
  <si>
    <t>POLIZA COMPLEMENTARIA</t>
  </si>
  <si>
    <t>E450000006520</t>
  </si>
  <si>
    <t xml:space="preserve">UNIVERSIDAD FEDERICO HENRIQUEZ Y CARVAJAL, INC </t>
  </si>
  <si>
    <t xml:space="preserve"> BECA DE LADE LA LICENCIATURA EN DERECHO </t>
  </si>
  <si>
    <t>E450000000082</t>
  </si>
  <si>
    <t>ENA, SRL</t>
  </si>
  <si>
    <t xml:space="preserve"> ADQUISICION DE DRONE PARA SER UTILIZADO EN ESTA DGP. </t>
  </si>
  <si>
    <t>B1500000168</t>
  </si>
  <si>
    <t xml:space="preserve"> POLIZA NO. 2-2-163-0189736 DEL SEGURO VIAJERO  MASIVO</t>
  </si>
  <si>
    <t>E450000013706</t>
  </si>
  <si>
    <t xml:space="preserve">POLIZA NO. 2-2-163-0189736 DEL SEGURO VIAJERO MASIVO </t>
  </si>
  <si>
    <t>E450500013714</t>
  </si>
  <si>
    <t>ADQUISICION DE (100) FARDOS DE AGUA</t>
  </si>
  <si>
    <t>E450000026794</t>
  </si>
  <si>
    <t>TRANSVER, SRL</t>
  </si>
  <si>
    <t xml:space="preserve">ERVICIOS DE MANTENIMIENTO PREVENTIVOA Y CORRECTIVOS </t>
  </si>
  <si>
    <t>E450000000035</t>
  </si>
  <si>
    <t>EMPRESA DIST DE ELECTRICIDAD DEL ESTE</t>
  </si>
  <si>
    <t xml:space="preserve"> SERVICIO DE SUMINISTRO ELECTRICO DE LA COSTA RICA, </t>
  </si>
  <si>
    <t>E450000103714</t>
  </si>
  <si>
    <t xml:space="preserve">SUMINISTRO ELECTRICO DE HIGUEY, </t>
  </si>
  <si>
    <t>E450000104979</t>
  </si>
  <si>
    <t xml:space="preserve"> SUMINISTRO ELECTRICO DE SAN PEDRO DE MACORIS, </t>
  </si>
  <si>
    <t>E450000104615</t>
  </si>
  <si>
    <t>PAGO POLIZA NO. 2-2-163-0189736 DEL SEGURO DE VIAJERO  MASIVO</t>
  </si>
  <si>
    <t>E450000013696</t>
  </si>
  <si>
    <t>PAGO POLIZA NO. 2-2-163-0189736 DEL SEGURO DE VIAJERO MASIVO</t>
  </si>
  <si>
    <t>E450000013695</t>
  </si>
  <si>
    <t>IG SUPLIDORES BY JR, SRL</t>
  </si>
  <si>
    <t>ADQUISICION DE MATERIALES GASTABLES PARA SER UTILIZADOS EN ESTA DIRECCION</t>
  </si>
  <si>
    <t>B1500000003</t>
  </si>
  <si>
    <t>ADQUISICION ARTICULOS PARA EL CUARTO DE LATANCIA DE ESTA DGP.</t>
  </si>
  <si>
    <t>B1500000002</t>
  </si>
  <si>
    <t>GBM ESPECIALIDADES QUIMICAS Y SERVICIOS, SRL</t>
  </si>
  <si>
    <t>ADQUISICION DE AZUCAR Y CREMA</t>
  </si>
  <si>
    <t>B1500000802</t>
  </si>
  <si>
    <t>ESCUELA EUROPEA DE DIRECCION Y EMPRESA SL.</t>
  </si>
  <si>
    <t xml:space="preserve"> BECA DE LAS MAESTRIAS EN INNOVACION EMPRESARIAL</t>
  </si>
  <si>
    <t>507-26</t>
  </si>
  <si>
    <t>UNIVERSIDAD APEC, INC</t>
  </si>
  <si>
    <t>PAGO DE BECA DE LA MAESTRIA EN ADMINISTRAACION FINANCIERA</t>
  </si>
  <si>
    <t>B1500006389</t>
  </si>
  <si>
    <t>16/08/206</t>
  </si>
  <si>
    <t>ADQUISICION DE 63 BOTELLONES DE AGUA</t>
  </si>
  <si>
    <t>E450000027435</t>
  </si>
  <si>
    <t>INVERSIONES REINY, SRL</t>
  </si>
  <si>
    <t xml:space="preserve"> GOMAS Y TUBOS PARA USO DE ESTA DGP.</t>
  </si>
  <si>
    <t>E450000000007</t>
  </si>
  <si>
    <t>REFERENCIA, LABORATORIO CLINICO, S.A.</t>
  </si>
  <si>
    <t xml:space="preserve"> ANALITICAS DE COLABORADORES DE NUEVO INGRESO</t>
  </si>
  <si>
    <t>E450000001816</t>
  </si>
  <si>
    <t>JIMUSA COMERCIAL JC, SRL</t>
  </si>
  <si>
    <t xml:space="preserve">ADQUISICION DE MESAS PLEGABLES PARA SER UTILIZADOS EN ESTA DIRECCION </t>
  </si>
  <si>
    <t>B1500000315</t>
  </si>
  <si>
    <t>MAGNA MOTORS, SA</t>
  </si>
  <si>
    <t>SERVICIO DE MANTENIMIENTO GENERAL DEL VEHICULO HYUNDAI STARIA PLACA L548394, ASIGNADO A TRANSPORTACION.</t>
  </si>
  <si>
    <t>E450000004212</t>
  </si>
  <si>
    <t xml:space="preserve">ADQUSICION DE LOS SERVICIOS DE MANTENIMIENTO Y REPARACION DE FONTANERIA </t>
  </si>
  <si>
    <t>B1500000029</t>
  </si>
  <si>
    <t>GESTION DE LOGISTICA Y DISTRIBUCION (GELODI)</t>
  </si>
  <si>
    <t xml:space="preserve">ADQUSICION DE TANQUES DE REFRIGERANTES  PARA SER UTILIZADOS EN LA DIRECCION </t>
  </si>
  <si>
    <t>B1500000218</t>
  </si>
  <si>
    <t xml:space="preserve"> ADQUISICION DE SERVILLETAS DE BAÑO DESECHABLES PARA USO DE ESTA DGP.</t>
  </si>
  <si>
    <t>B1500000800</t>
  </si>
  <si>
    <t>COMPRA DE SEGUROS Y BOLETOS AEREOS</t>
  </si>
  <si>
    <t>OCP-FCR-000004629</t>
  </si>
  <si>
    <t>EDITORA EL NUEVO DIARIO, S.A</t>
  </si>
  <si>
    <t>UBLICACION DE LICITACION POR CONCEPTO DE ADQUISICION DE VEHICULOS</t>
  </si>
  <si>
    <t>E450000001752</t>
  </si>
  <si>
    <t>ENERGIA ELECTRICA DE LA OFICINA DE BARAHONA DE ESTA DIRECCION</t>
  </si>
  <si>
    <t>E450000128133</t>
  </si>
  <si>
    <t>EDITORA DEL CARIBE, SA</t>
  </si>
  <si>
    <t>PUBLICACION LICITACION PUBLICA POR CONCEPTO DE ADQUISICION DE VEHICULOS</t>
  </si>
  <si>
    <t>B1500007372</t>
  </si>
  <si>
    <t>BONANZA DOMINICANA, S.A.</t>
  </si>
  <si>
    <t xml:space="preserve"> CHEQUEO ELECTRICO Y CAMBIO DE BATERIA AL VEHICULO HIGER PLACA L124354 DE ESTA DIRECCION</t>
  </si>
  <si>
    <t>E450000001778</t>
  </si>
  <si>
    <t>E450000026700</t>
  </si>
  <si>
    <t>E450000011421</t>
  </si>
  <si>
    <t>E450000011417</t>
  </si>
  <si>
    <t xml:space="preserve">PAGO DE BCA  MAESTRIA EN GERENCIA Y PRODUCTIVIDAD </t>
  </si>
  <si>
    <t>B1500006384</t>
  </si>
  <si>
    <t>PAGO DE BECA DE LA MAESTRIA EN GERENCIA DE LA COMUNICACION CORPORATIVA</t>
  </si>
  <si>
    <t>B1500006383</t>
  </si>
  <si>
    <t>THE CLASIC GOURMET H&amp;A, SRL.</t>
  </si>
  <si>
    <t>SERVICIOS DE ALMUERZOS Y  CENAS PARA LOS EMPLEADOS DE ESTA DIRECCION</t>
  </si>
  <si>
    <t>E450000000507</t>
  </si>
  <si>
    <t>TONER DEPOT MULTISERVICIOS EORG, SRL</t>
  </si>
  <si>
    <t>MENSUALIDAD POR IMPRESIONES NEGRO</t>
  </si>
  <si>
    <t>E450000001206</t>
  </si>
  <si>
    <t>CENTRO AUTOMOTRIZ HERMANOS ALVAREZ, SRL</t>
  </si>
  <si>
    <t xml:space="preserve"> MANTENIMIENTO Y REPARACION DE AIRES ACONDICIONADOS</t>
  </si>
  <si>
    <t>B1500000677</t>
  </si>
  <si>
    <t>SERVICIO DE MANTENIEMIENTO Y REPARACIONES GENERALES A LA FLOTILLA VEHICULAR DE LA DIRECCION</t>
  </si>
  <si>
    <t>B1500000676</t>
  </si>
  <si>
    <t xml:space="preserve"> MANTENIEMIENTO GENERAL DEL VEHUCILO PLACA EL12306, DE ESTA DIRECCION</t>
  </si>
  <si>
    <t>E450000011407</t>
  </si>
  <si>
    <t>SERVICIO DE CONEXION DE GABINETES Y CAMARAS DE SEGURIDAD</t>
  </si>
  <si>
    <t xml:space="preserve"> MANTENIEMIENTO GENERAL DEL VEHUCILO PLACA EL11591, DE ESTA DIRECCION</t>
  </si>
  <si>
    <t>E450000011395</t>
  </si>
  <si>
    <t xml:space="preserve"> ADQUISICION DE LOS SERVICIOS DE INSTALACION Y ADECUACION TECNICAS PARA LA APERTURA DE HUECO</t>
  </si>
  <si>
    <t>B1500000028</t>
  </si>
  <si>
    <t xml:space="preserve"> SEVICIO DE LINEA ESPECIAL DEL DESPACHO DE ESTA DGP, </t>
  </si>
  <si>
    <t>E450000262112</t>
  </si>
  <si>
    <t>COMBUSTIBLES ECOLOGICOS DE LA AVENIDA PASEO DE LOS REYES CATOLICOS, SRL.</t>
  </si>
  <si>
    <t xml:space="preserve"> ADQUSICION DE GASOIL PREMIUM</t>
  </si>
  <si>
    <t>E450000000030</t>
  </si>
  <si>
    <t xml:space="preserve"> MANTENIEMIENTO GENERAL DEL VEHUCILO PLACA EL12305, DE ESTA DIRECCION GENERAL</t>
  </si>
  <si>
    <t>E450000011382</t>
  </si>
  <si>
    <t xml:space="preserve"> ADQUISICION DE PLAFONES DE VINIL YESO PARA SER UTILIZADOS EN ESTA DGP</t>
  </si>
  <si>
    <t>B1500000027</t>
  </si>
  <si>
    <t>LOGOMARCA, SA</t>
  </si>
  <si>
    <t xml:space="preserve"> ADQUISICION DE SELLOS INSTITUCIONALES PARA ESTA DIRECCION</t>
  </si>
  <si>
    <t>E450000001639</t>
  </si>
  <si>
    <t>E450000001638</t>
  </si>
  <si>
    <t>E450000001637</t>
  </si>
  <si>
    <t>E450000001636</t>
  </si>
  <si>
    <t>FRESCO DEL HORNO, SRL</t>
  </si>
  <si>
    <t xml:space="preserve"> ADQUISICION DE BIZCOCHOS </t>
  </si>
  <si>
    <t>E450000000043</t>
  </si>
  <si>
    <t xml:space="preserve"> SERVICIO DE MANTENIMIENTO GENERAL DEL VEHICULO PLACA EL11593  DE ESTA DIRECCION GENERAL</t>
  </si>
  <si>
    <t>E450000011353</t>
  </si>
  <si>
    <t>MDL ALTEKNATIVA TECH, SRL</t>
  </si>
  <si>
    <t>ADQUISICION DE TONER Y TINTAS PARA ESTA DIRECCION GENERAL</t>
  </si>
  <si>
    <t>E450000000060</t>
  </si>
  <si>
    <t>RV DIESEL, SRL</t>
  </si>
  <si>
    <t xml:space="preserve"> ADQUISICION DE TICKETS DE COMBUSTIBLE</t>
  </si>
  <si>
    <t>E450000000401</t>
  </si>
  <si>
    <t>OPERADORA CENTROS DEL CARIBE, SAS</t>
  </si>
  <si>
    <t xml:space="preserve"> ELECTRICIDAD DE LA OFICINA PROVINCIAL DE MEGA CENTRO.</t>
  </si>
  <si>
    <t>E450000000688</t>
  </si>
  <si>
    <t>CONSORCIO FRANCO-AMERICANO EMT</t>
  </si>
  <si>
    <t>LICENCIA DE USO DE PLATAFORMA DE SEGURIDAD-ENCRIPTACION Y VALIDACION ELECTRONICA. (LIBRETAS CON CLIP).</t>
  </si>
  <si>
    <t>MADRE S.O.S., EIRL</t>
  </si>
  <si>
    <t>CONFERENCIA "EL RECREO DE MAMA"</t>
  </si>
  <si>
    <t>INSTITUTO DE SERVICIOS PSICOSOCIALES EDUCATIVOS FELIZ LAMARCHE, SRL</t>
  </si>
  <si>
    <t xml:space="preserve"> ADQUSICION DE SERVICIO DE SISTEMA DE EVALUACIONES PSICOMETRICAS PARA ESTA DIRECCION</t>
  </si>
  <si>
    <t>B1500000646</t>
  </si>
  <si>
    <t>CENTROS DEL CARIBE,SAS</t>
  </si>
  <si>
    <t>ALQUILER DE LA OFICINA DE  ZONA ORIENTAL EN MEGACENTRO DE ESTA ESTA DGP</t>
  </si>
  <si>
    <t>E450000000470</t>
  </si>
  <si>
    <t>AMERICAN TRAILER SERVICE ATS, SRL</t>
  </si>
  <si>
    <t>ALQUILER DEL LOCAL DE LA OFICINA REGIONAL AZUA</t>
  </si>
  <si>
    <t xml:space="preserve">INVERSIONES REINY, SRL </t>
  </si>
  <si>
    <t xml:space="preserve"> ADQUISICION DE GOMAS Y TUBOS PARA USO DE ESTA DGP. </t>
  </si>
  <si>
    <t>E45000000006</t>
  </si>
  <si>
    <t>ADQUISICION  (93) BOTELLONES DE AGUA</t>
  </si>
  <si>
    <t>E450000026721</t>
  </si>
  <si>
    <t xml:space="preserve">ENERGIA ELECTRICA DE LA OFICINA DE AZUA DE ESTA DIRECCION </t>
  </si>
  <si>
    <t>E450000128054</t>
  </si>
  <si>
    <t>EMPRESA DIST DE ELECT DEL NORTE</t>
  </si>
  <si>
    <t xml:space="preserve"> SUMINISTRO DE ENERGIA ELECTRICA PARA LA OFICINA PROVINCIAL DE SANTIAGO DE ESTA DGP</t>
  </si>
  <si>
    <t>E450000147896</t>
  </si>
  <si>
    <t>SERVICIOS DE RAUTER PARA EL SALON DE CONFERENCIA</t>
  </si>
  <si>
    <t>E45000025948</t>
  </si>
  <si>
    <t xml:space="preserve">MANTENIMIENTO COMUN Y SUMINISTRO DE ENERGIA ELECTRICA   DE LA OFICINA DE MEGA CENTRO </t>
  </si>
  <si>
    <t>E450000000676</t>
  </si>
  <si>
    <t>HYL, SA</t>
  </si>
  <si>
    <t xml:space="preserve"> ADQUISICION DE BATERIAS</t>
  </si>
  <si>
    <t>E450000001435</t>
  </si>
  <si>
    <t>EDUCACION GLOBAL Y DE EXCELENCIA-EDUGLOBALEX, EIRL</t>
  </si>
  <si>
    <t xml:space="preserve"> ADQUISICION DE LOS SERVICIOS DE PROGRAMA DE ESPECIALIZACION DIRECTIVA EN GESTION PUBLICA,</t>
  </si>
  <si>
    <t>B1500000266</t>
  </si>
  <si>
    <t xml:space="preserve">AYUNTAMIENTO DEL DISTRITO NACIONAL </t>
  </si>
  <si>
    <t>SERVICIOS DE RECOGIDA DE BASURA</t>
  </si>
  <si>
    <t>B1500075250</t>
  </si>
  <si>
    <t>NYPA CORPORATION, SRL</t>
  </si>
  <si>
    <t>ADQUISICION DE SERVICIO DE CATERING</t>
  </si>
  <si>
    <t>E450000000008</t>
  </si>
  <si>
    <t>SUMINISTRO DE ENERGIA ELECTRICA PARA LA OFICINA PROVINCIAL DE SAN FRANCISCO DE MACORIS DE ESTA DGP</t>
  </si>
  <si>
    <t>E450000146846</t>
  </si>
  <si>
    <t>SUMINISTRO DE ENERGIA ELECTRICA PARA LA OFICINA PROVINCIAL DE PUERTO PLATA DE ESTA DGP</t>
  </si>
  <si>
    <t>E450000146297</t>
  </si>
  <si>
    <t xml:space="preserve"> ADQUISICION  DE (100) FARDOS DE AGUA</t>
  </si>
  <si>
    <t>E450000026095</t>
  </si>
  <si>
    <t>AYUNTAMIENTO DE BARAHONA</t>
  </si>
  <si>
    <t xml:space="preserve"> LETRERO ANUAL DE LA OFICINA PROVINCIAL DE BARAHONA</t>
  </si>
  <si>
    <t>B1500002740</t>
  </si>
  <si>
    <t xml:space="preserve"> SERVICIO DE ASEO</t>
  </si>
  <si>
    <t>B1500002738</t>
  </si>
  <si>
    <t>CAASD</t>
  </si>
  <si>
    <t xml:space="preserve"> SUMINISTRO DE AGUA Y ALCANTARILLADO EN LA OFICINA CENTRO DE LOS HEROES. </t>
  </si>
  <si>
    <t>E450000033032</t>
  </si>
  <si>
    <t>CORPORACION ESTATAL DE RADIO Y TELEVISION</t>
  </si>
  <si>
    <t xml:space="preserve">10% DEL PRESUPUESTO DE PUBLICIDAD </t>
  </si>
  <si>
    <t>B1500010497</t>
  </si>
  <si>
    <t>LIBERTY NETWORKS DOMINICANA, SA</t>
  </si>
  <si>
    <t xml:space="preserve"> INTERNET, CON FINALIDAD DE MEJORAR LA INFRAESTURA DE NAVEGACION </t>
  </si>
  <si>
    <t>E450000002877</t>
  </si>
  <si>
    <t>INMOBILIARIA RESERVAS,SA</t>
  </si>
  <si>
    <t xml:space="preserve">ALQUILER DEL NUEVO EDIFICIO DONDE ESTAN LAS OFICINAS ADMINISTRATIVAS  DE ESTA DGP. </t>
  </si>
  <si>
    <t>E450000000195</t>
  </si>
  <si>
    <t>HUMANOS SEGUROS SA</t>
  </si>
  <si>
    <t>PAGO POLIZA No. 30-95-190945 DE PLANES COMPLEMENTARIO</t>
  </si>
  <si>
    <t>E450000009078</t>
  </si>
  <si>
    <t xml:space="preserve"> SUMINISTRO DE ENERGIA ELECTRICA PARA LA OFICINA PROVINCIAL DE BONAO DE ESTA DGP.</t>
  </si>
  <si>
    <t>E450000144063</t>
  </si>
  <si>
    <t xml:space="preserve"> SUMINISTRO DE ENERGIA ELECTRICA PARA LA OFICINA PROVINCIAL DE LA VEGA  DE ESTA DGP</t>
  </si>
  <si>
    <t>E450000144098</t>
  </si>
  <si>
    <t xml:space="preserve"> SUMINISTRO DE ENERGIA ELECTRICA PARA LA OFICINA PROVINCIAL DE NAGUA  DE ESTA DGP. </t>
  </si>
  <si>
    <t>E450000144873</t>
  </si>
  <si>
    <t>SUMINISTRO DE ENERGIA ELECTRICA PARA LA OFICINA PROVINCIAL DE MONTECRISTI DE ESTA DGP.</t>
  </si>
  <si>
    <t>E450000145636</t>
  </si>
  <si>
    <t>SUMINISTRO DE AGUA Y ALCANTARILLADO</t>
  </si>
  <si>
    <t>E450000033183</t>
  </si>
  <si>
    <t xml:space="preserve"> ADQUISICION DE MICROFONOS INALAMBRICOS</t>
  </si>
  <si>
    <t>B1500000175</t>
  </si>
  <si>
    <t>AYUNTAMIENTO MUNICIPAL DE NAGUA</t>
  </si>
  <si>
    <t xml:space="preserve"> RECOLECCION DE DESECHOS SOLIDOS, </t>
  </si>
  <si>
    <t>B1500001580</t>
  </si>
  <si>
    <t>AYUNTAMIENTO MUNICIPAL DE SAN FRANCISCO DE MACORIS</t>
  </si>
  <si>
    <t xml:space="preserve"> ASEO DE LA OFICINA DE SAN FRANCISCO DE MACORIS</t>
  </si>
  <si>
    <t>B1500000796</t>
  </si>
  <si>
    <t>AYUNTAMIENTO DE PUERTO PLATA</t>
  </si>
  <si>
    <t xml:space="preserve"> SERVICIO  DE RECOGIDA  DE BASURA DE LA OPP DE PUERTO PLATA,</t>
  </si>
  <si>
    <t>B1500003636</t>
  </si>
  <si>
    <t>AYUNTAMIENTO MUNICIPAL DE AZUA</t>
  </si>
  <si>
    <t>RECOGIDA DE BASURA DE LA OFICINA PROVINCIAL DE AZUA,</t>
  </si>
  <si>
    <t>B1500001739</t>
  </si>
  <si>
    <t xml:space="preserve"> ALQUILER DE IMPRESORAS MULTIFUNCIONALES PARA EL USO DE ESTA DGP.</t>
  </si>
  <si>
    <t>E450000001135</t>
  </si>
  <si>
    <t xml:space="preserve">100% (5/6)  DEL SERVICIO DE ELECTRICIDAD </t>
  </si>
  <si>
    <t>E450000123224</t>
  </si>
  <si>
    <t xml:space="preserve"> ENERGIA ELECTRICA DONDE ESTA LA NUEVA OFICINA ADMINISTRATIVAS </t>
  </si>
  <si>
    <t>E450000123236</t>
  </si>
  <si>
    <t xml:space="preserve"> SERVICIO DE SUMINISTRO ELECTRICO DE SAN PEDRO DE MACORIS</t>
  </si>
  <si>
    <t>E4500000102526</t>
  </si>
  <si>
    <t xml:space="preserve">PAGO POLIZA No. 2-2-109-0073714, ASISTENCIA FUNERARIA </t>
  </si>
  <si>
    <t>E450000013362</t>
  </si>
  <si>
    <t xml:space="preserve"> (100) FARDOS DE AGUA</t>
  </si>
  <si>
    <t>E450000026682</t>
  </si>
  <si>
    <t>B1500000146</t>
  </si>
  <si>
    <t>PAGO DE SERVICIOS TELEFONICOS</t>
  </si>
  <si>
    <t>E450000147624</t>
  </si>
  <si>
    <t xml:space="preserve"> PÓLIZA No. 2-2-102-0079070  DEL SEGURO DE VIDA COLECTIVA,</t>
  </si>
  <si>
    <t>E45000013337</t>
  </si>
  <si>
    <t xml:space="preserve"> ADQUISICION DE GASOIL AL GRANEL. PARA LA OPP DE PUERTO DE ESTA DGP. </t>
  </si>
  <si>
    <t>E450000000029</t>
  </si>
  <si>
    <t>ADQUISICION DE GASOIL AL GRANEL. PARA LA OPP DE SAN FRANCISCO DE MACORIS Y SANTIAGO DE ESTA DGP</t>
  </si>
  <si>
    <t>E450000000028</t>
  </si>
  <si>
    <t xml:space="preserve"> CAMBIO DE FACTURA DE LA FLOTILLA DE ESTA DGP. DE CLARO A ALTICE.</t>
  </si>
  <si>
    <t>E450000025741</t>
  </si>
  <si>
    <t xml:space="preserve">PROYECTO CONECTIVIDAD LOCAL EN LA SEDE CENTRALY OFICINAS, </t>
  </si>
  <si>
    <t>E4500000025693</t>
  </si>
  <si>
    <t>NOTA DE DEBITO DE LA FACTURA N0. E450000003432</t>
  </si>
  <si>
    <t>E3300000002157</t>
  </si>
  <si>
    <t xml:space="preserve"> ADQUISICION DE BATERIAS </t>
  </si>
  <si>
    <t>E450000001400</t>
  </si>
  <si>
    <t>MONDNIGHT, SRL</t>
  </si>
  <si>
    <t xml:space="preserve"> SERVICIO DE CATERING PARA CAPACITACION DEL PERSONAL DE ESTA DGP.</t>
  </si>
  <si>
    <t>B1500000011</t>
  </si>
  <si>
    <t>POLIZA DE SEGURO DE SALUD</t>
  </si>
  <si>
    <t>E450000006310</t>
  </si>
  <si>
    <t>LESEC HUMAN, SRL</t>
  </si>
  <si>
    <t>CERTIFICACION INTERNACIONAL EN COACHING PROFESIONAL</t>
  </si>
  <si>
    <t xml:space="preserve">GRUPO ARISTY ROSA, SRL </t>
  </si>
  <si>
    <t xml:space="preserve">E ADQUISICION LOS SERVICIOS DE CAPACITACION </t>
  </si>
  <si>
    <t xml:space="preserve"> SERVICIO DE SUMINISTRO ELECTRICO DE HIGUEY,</t>
  </si>
  <si>
    <t>E450000098786</t>
  </si>
  <si>
    <t xml:space="preserve"> SERVICIO DE SUMINISTRO ELECTRICO DE LA COSTA RICA</t>
  </si>
  <si>
    <t>E450000097764</t>
  </si>
  <si>
    <t>UNIVERSIDAD NACIONAL PEDRO HENRIQUEZ UREÑA, INC</t>
  </si>
  <si>
    <t xml:space="preserve">80% DE LA ADMISION Y CUATRIMESTRE </t>
  </si>
  <si>
    <t>E450000000339</t>
  </si>
  <si>
    <t xml:space="preserve">70% DE LA ADMISION Y CUATRIMESTRE </t>
  </si>
  <si>
    <t>E450000000338</t>
  </si>
  <si>
    <t>E450000025437</t>
  </si>
  <si>
    <t>UNIVERSIDAD ABIERTA PARA ADULTOS, UAPA</t>
  </si>
  <si>
    <t>BECA DE LA LICENCIATURA EN SICOLOGIA</t>
  </si>
  <si>
    <t>E450000000156</t>
  </si>
  <si>
    <t>NICOLAS HIDALGO CRUZ</t>
  </si>
  <si>
    <t>SERVICIOS DE NOTARIOS</t>
  </si>
  <si>
    <t>B1500000001</t>
  </si>
  <si>
    <t>E450000025434</t>
  </si>
  <si>
    <t>MULTISERVICIOS PAULA, SRL</t>
  </si>
  <si>
    <t>SERVICIO DE SERIGRAFIA</t>
  </si>
  <si>
    <t>B1500000374</t>
  </si>
  <si>
    <t xml:space="preserve"> ADQUISICION DE SELLOS INSTITUCIONALES </t>
  </si>
  <si>
    <t>E450000001488</t>
  </si>
  <si>
    <t>E450000001487</t>
  </si>
  <si>
    <t>E450000001486</t>
  </si>
  <si>
    <t>E450000001485</t>
  </si>
  <si>
    <t>ADQUISICION DE TICKETS DE COMBUSTIBLE</t>
  </si>
  <si>
    <t>E450000000344</t>
  </si>
  <si>
    <t>10/072026</t>
  </si>
  <si>
    <t>E450000000004</t>
  </si>
  <si>
    <t xml:space="preserve"> SUMINISTRO DE ENERGIA ELECTRICA DE LA OFICINA PROVINCIAL DE  MEGACENTRO DE ESTA DGP</t>
  </si>
  <si>
    <t>E450000000666</t>
  </si>
  <si>
    <t xml:space="preserve"> ALQUILER DE LA OFICINA DE  ZONA ORIENTAL EN MEGACENTRO DE ESTA ESTA DGP</t>
  </si>
  <si>
    <t>E450000000456</t>
  </si>
  <si>
    <t xml:space="preserve"> ADQUISICION DE BIZCOCHOS PARA LA ACTIVIDAD EN ESTA DIRECCION</t>
  </si>
  <si>
    <t>E450000000032</t>
  </si>
  <si>
    <t>CORAAPPLATA</t>
  </si>
  <si>
    <t xml:space="preserve"> FACTURA DE AGUA Y ALCANTARILLADO </t>
  </si>
  <si>
    <t>B1500036813</t>
  </si>
  <si>
    <t>MANTENIMIENTO COMUN Y SUMINISTRO DE ENERGIA ELECTRICA COMUN  DE LA OFICINA DE MEGA CENTRO</t>
  </si>
  <si>
    <t>E450000000654</t>
  </si>
  <si>
    <t xml:space="preserve"> (50) FARDOS DE AGUA</t>
  </si>
  <si>
    <t>E450000025897</t>
  </si>
  <si>
    <t xml:space="preserve"> SERVICIO DE MANTENIMIENTO GENERAL DEL VEHICULO</t>
  </si>
  <si>
    <t>E450000004043</t>
  </si>
  <si>
    <t>ZETTA ELECTRONICS</t>
  </si>
  <si>
    <t>ADQUISICION DE CAJA DE CABLE</t>
  </si>
  <si>
    <t>COMPRA DE 50 FARDOS  DE AGUA</t>
  </si>
  <si>
    <t>E450000025418</t>
  </si>
  <si>
    <t>E450000024951</t>
  </si>
  <si>
    <t>COMPRA DE 50 FARDO DE AGUA DE AGUA</t>
  </si>
  <si>
    <t>E450000024747</t>
  </si>
  <si>
    <t xml:space="preserve">SERVICIO DE MANTENIMIENTO GENERAL DEL VEHICULO </t>
  </si>
  <si>
    <t>E450000003960</t>
  </si>
  <si>
    <t>SUMINISTRO DE ENERGIA ELECTRICA</t>
  </si>
  <si>
    <t>E450000000645</t>
  </si>
  <si>
    <t xml:space="preserve"> ALQUILER DE LA OFICINA DE  ZONA ORIENTAL EN MEGACENTRO </t>
  </si>
  <si>
    <t>E450000000440</t>
  </si>
  <si>
    <t xml:space="preserve">MANTENIMIENTO COMUN Y SUMINISTRO DE ENERGIA ELECTRICA </t>
  </si>
  <si>
    <t>E450000000634</t>
  </si>
  <si>
    <t>DIPUGLIA PC OUTLET STORE, SRL</t>
  </si>
  <si>
    <t xml:space="preserve">LICENCIA DE SOFTWARW </t>
  </si>
  <si>
    <t>E450000000113</t>
  </si>
  <si>
    <t>E40000000427</t>
  </si>
  <si>
    <t>E450000000622</t>
  </si>
  <si>
    <t>MANTENIMIENTO COMUN Y SUMINISTRO DE ENERGIA ELECTRICA COMUN</t>
  </si>
  <si>
    <t>E450000000612</t>
  </si>
  <si>
    <t>CRISFLOR FLORISTERIA SRL</t>
  </si>
  <si>
    <t xml:space="preserve">MATA ARTIFICIAL </t>
  </si>
  <si>
    <t>B1500001524</t>
  </si>
  <si>
    <t>ENERGIA ELECTRICA DE LA OFICINA DE MEGACENTRO DE ESTA DGP.</t>
  </si>
  <si>
    <t>E450000000603</t>
  </si>
  <si>
    <t>AQUILER DE LA OFICINA DE MEGACENTRO DE ESTA DGP.</t>
  </si>
  <si>
    <t>E450000000416</t>
  </si>
  <si>
    <t xml:space="preserve"> ADQUISICION DE PLNATAS ARTIFICIALES ORNAMENTALES</t>
  </si>
  <si>
    <t>B1500001516</t>
  </si>
  <si>
    <t>E450000000592</t>
  </si>
  <si>
    <t>ALQUILER DE LA OFICINA DE  ZONA ORIENTAL EN MEGACENTRO DE ESTA ESTA DGP,</t>
  </si>
  <si>
    <t>E450000000403</t>
  </si>
  <si>
    <t xml:space="preserve"> SUMINISTRO DE ENERGIA ELECTRICA DE LA OFICINA PROVINCIAL DE  MEGACENTRO </t>
  </si>
  <si>
    <t>E450000000583</t>
  </si>
  <si>
    <t>E450000000572</t>
  </si>
  <si>
    <t>E450000000392</t>
  </si>
  <si>
    <t xml:space="preserve"> ENERGIA ELECTRICA  DE LA OFICINA PROVINCIAL DE  MEGACENTRO</t>
  </si>
  <si>
    <t>E450000000563</t>
  </si>
  <si>
    <t>E450000000553</t>
  </si>
  <si>
    <t>INSTITUTO TECNOLOGICO DE LAS AMERICAS, ITLA</t>
  </si>
  <si>
    <t xml:space="preserve"> CAPACITACION PARA UN PERSONAL DE LA DIRECCION DE TECNOLOGIA DE ESTA DGP</t>
  </si>
  <si>
    <t>B1500000917</t>
  </si>
  <si>
    <t>Q SERVICE CENTER SRL</t>
  </si>
  <si>
    <t xml:space="preserve"> MANTENIMIENTO GENERAL AL VEHICULO TOYOTA HILUX PLACA EL00406, ASIGNADO AL ENC. DE TRANSPORTACION</t>
  </si>
  <si>
    <t>B1500000961</t>
  </si>
  <si>
    <t xml:space="preserve">MANTENIMIENTO GENERAL  AL VEHICULO TOYOTA RAV-4 PLACA EG00282, ASIGNADO A  TRANSPORTACION </t>
  </si>
  <si>
    <t>B1500000971</t>
  </si>
  <si>
    <t>REPARACION DE A/C Y CHEQUEO ELECTRICO  AL VEHICULO MITSUBISHI ROSA PLACA EI00069, ASIGNADO A  TRANSPORTACION</t>
  </si>
  <si>
    <t>B1500000974</t>
  </si>
  <si>
    <t xml:space="preserve"> MANTENIMIENTO GENREAL,  AL VEHICULO TOYOTA RAV-4 EG00281 ASIGNADO A LA LICDA ZOILA TURBI, ASESORA DE EMISION Y RENOVACION DE ESTA DIRECCION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</si>
  <si>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</si>
  <si>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</si>
  <si>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</si>
  <si>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</si>
  <si>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</si>
  <si>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</si>
  <si>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</si>
  <si>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</si>
  <si>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B1500007862</t>
  </si>
  <si>
    <t xml:space="preserve"> ADQUISICION DE 90 BOTELLONES  DE AGUA</t>
  </si>
  <si>
    <t>B1500166073</t>
  </si>
  <si>
    <t xml:space="preserve"> ADQUISICION DE 127 BOTELLONES  DE AGUA</t>
  </si>
  <si>
    <t>B1500165974</t>
  </si>
  <si>
    <t xml:space="preserve"> ADQUISICION DE 100 FARDOS  DE AGUA</t>
  </si>
  <si>
    <t>B1500165310</t>
  </si>
  <si>
    <t>SANTO DOMINGO MOTORS COMPANY, S,A</t>
  </si>
  <si>
    <t>REPARACION Y MANT. AL VEHICULO NISSAN, URVAN BLANCO AÑO 2019,  PLACA EL08267</t>
  </si>
  <si>
    <t>B1500026506</t>
  </si>
  <si>
    <t xml:space="preserve"> ADQUISICION DE 160 BOTELLONES  DE AGUA</t>
  </si>
  <si>
    <t>B1500165220</t>
  </si>
  <si>
    <t>PLAZA LEONARDO, SRL</t>
  </si>
  <si>
    <t xml:space="preserve"> ADQUISICION DE COMESTIBLES PARA SER CONSUMIDOS EN 3 MESES PARA ESTA DGP</t>
  </si>
  <si>
    <t>B1500000449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</si>
  <si>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</si>
  <si>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</si>
  <si>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</si>
  <si>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</si>
  <si>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</si>
  <si>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</si>
  <si>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PUBLICACIONES AHORA, SAS</t>
  </si>
  <si>
    <t>3 RENOVACION DEL NACIONAL ANUAL.</t>
  </si>
  <si>
    <t>B1500000838</t>
  </si>
  <si>
    <t>B1500003788</t>
  </si>
  <si>
    <t>B1500003707</t>
  </si>
  <si>
    <t>B1500003624</t>
  </si>
  <si>
    <t>B1500003543</t>
  </si>
  <si>
    <t>B1500003459</t>
  </si>
  <si>
    <t>B1500003341</t>
  </si>
  <si>
    <t>B1500003195</t>
  </si>
  <si>
    <t>B1500003077</t>
  </si>
  <si>
    <t>B1500002961</t>
  </si>
  <si>
    <t>B1500002819</t>
  </si>
  <si>
    <t>B1500002703</t>
  </si>
  <si>
    <t>B1500002588</t>
  </si>
  <si>
    <t xml:space="preserve"> SERVICIOS TELEFONICOS CORRESPONDIENTE AL MES AGOSTO/2019.</t>
  </si>
  <si>
    <t>B1500041275</t>
  </si>
  <si>
    <t>B1500002460</t>
  </si>
  <si>
    <t>B1500002359</t>
  </si>
  <si>
    <t>B1500002240</t>
  </si>
  <si>
    <t>B1500002121</t>
  </si>
  <si>
    <t>B1500001987</t>
  </si>
  <si>
    <t>B1500001864</t>
  </si>
  <si>
    <t>B1500001743</t>
  </si>
  <si>
    <t>B1500001607</t>
  </si>
  <si>
    <t>B1500001463</t>
  </si>
  <si>
    <t>B1500001169</t>
  </si>
  <si>
    <t>B1500001303</t>
  </si>
  <si>
    <t>B1500001035</t>
  </si>
  <si>
    <t>GTG INDUSTRIAL, S.A</t>
  </si>
  <si>
    <t xml:space="preserve"> ADQUISICION DE ARTICULOS Y SUMINISTROS DE HIGIENE Y LIMPIEZA PARA ESTA DGP.</t>
  </si>
  <si>
    <t>A010010011500002490</t>
  </si>
  <si>
    <t>B1500000214</t>
  </si>
  <si>
    <t>BANCO DE RESERVA DE LA REPUBLICA DOMINICANA SERVICIO MULTIPLE</t>
  </si>
  <si>
    <t>CONCEPTO DE SALDO DE PRESTACIONES FELIZ DE EX EMPLEADO DE ESTA DGP, OFICIO NUMERO 652-18.</t>
  </si>
  <si>
    <t>652-18</t>
  </si>
  <si>
    <t>B1500000790</t>
  </si>
  <si>
    <t>INDUSTRIA NACIONAL DE LA AGUJA</t>
  </si>
  <si>
    <t>FACTURACION POR ADQUISICION DE CAMISA PARA UNIFORMES.</t>
  </si>
  <si>
    <t>B1500000036</t>
  </si>
  <si>
    <t>B1500000668</t>
  </si>
  <si>
    <t>CAELUM DOMINICANA, SRL</t>
  </si>
  <si>
    <t xml:space="preserve">ADQUISICION DE PIEZAS PARA IMPRESORA MUHLBAUER ID-60, </t>
  </si>
  <si>
    <t>ADQUISICION DE PIEZAS PARA IMPRESORA MUHLBAUER ID-60.</t>
  </si>
  <si>
    <t>B1500000416</t>
  </si>
  <si>
    <t>B1500000291</t>
  </si>
  <si>
    <t>B1500000170</t>
  </si>
  <si>
    <t>DECANOS DEL PERIODISMO TV</t>
  </si>
  <si>
    <t>CONFECCION DE LETRERO EN ACRILICOS PARA LA ASOCIACION COMERCIANTE INDUTRIALES DE SANTIAGO, SEGUN OFICIO 208-18.</t>
  </si>
  <si>
    <t>OMCAR</t>
  </si>
  <si>
    <t>REPARACION DE VEHICULOS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</si>
  <si>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</si>
  <si>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</si>
  <si>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</si>
  <si>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</si>
  <si>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</si>
  <si>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</si>
  <si>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</si>
  <si>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</si>
  <si>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</si>
  <si>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</si>
  <si>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</si>
  <si>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</si>
  <si>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</si>
  <si>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</si>
  <si>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</si>
  <si>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CARIBBEAN VENTURES INVESTMENT CORP,SRL</t>
  </si>
  <si>
    <t xml:space="preserve"> COMPRA DE ARTICULOS, SUMINISTROS DE HIGIENE Y LIMPIEZA PARA USO DE ESTA DIRECCION GENERAL DE PASAPORTES SEGUN OFICIO 168-18. </t>
  </si>
  <si>
    <t>A010010011500000009</t>
  </si>
  <si>
    <t>BERNARDO ELIAS INFANTE ROZON</t>
  </si>
  <si>
    <t xml:space="preserve"> SERVICIOS DE SUPIRVISOR,INSPECCION Y FISCALIZACION DE OBRA PARA RECAUDACION Y TRASLADO DE LA OPP ZONA ORIENTAL,PARA ESTA DGP, </t>
  </si>
  <si>
    <t>A010010011500000005</t>
  </si>
  <si>
    <t>MIGUEL ANGEL CHAPMAN CASTRO</t>
  </si>
  <si>
    <t xml:space="preserve"> APERTURA,REPARACION,MANTENIMIENTO Y NUMERO DE COMBINACION DE CAJA DE SEGURIDAD DE LA OFICINA DE VILLA MELLA, </t>
  </si>
  <si>
    <t>79-18</t>
  </si>
  <si>
    <t>31/4/18</t>
  </si>
  <si>
    <t xml:space="preserve">ELECTRICOS YMS. SRL </t>
  </si>
  <si>
    <t>REPARACION DE INVERSORES DE LAS OFICINAS DE  ESTA SEDE CENTRAL,</t>
  </si>
  <si>
    <t>A010010011500000093</t>
  </si>
  <si>
    <t xml:space="preserve">REPARACION DE PLANTA E INVERSOR PARA LAS OFICINAS PROVINCIALES AZUA Y SAN FRANCISCO DE MACORIS,EN FECHA DEL 08/07/16, </t>
  </si>
  <si>
    <t>A010010011500000094</t>
  </si>
  <si>
    <t>REPARACION DE PLANTA E INVERSOR PARA LAS OFICINAS PROVINCIALES AZUA Y SAN FRANCISCO DE MACORIS,EN FECHA DEL 08/07/16,</t>
  </si>
  <si>
    <t>A010010011500000095</t>
  </si>
  <si>
    <t>F &amp; G OFFICE SOLUTION S .A</t>
  </si>
  <si>
    <t>COMPRA DE  (2) IMPRESORAS MULTIFUNCIONAL PARA SER UTILIZADAS EN EL DESPACHO.</t>
  </si>
  <si>
    <t>A010010011500002811</t>
  </si>
  <si>
    <t>GRUPO VERBIER, SRL.</t>
  </si>
  <si>
    <t xml:space="preserve">PAGO POR CONCEPTO DE ADGUISICION DE (3) MOTOCICLETA PARA USO DE ESTA DGP. </t>
  </si>
  <si>
    <t>A010010011500000016</t>
  </si>
  <si>
    <t>DKF AUTO SOLUCIONES, SRL</t>
  </si>
  <si>
    <t>PAGO DEDUCIBLES DE VEHICULOS PLACA EA01371 DE ESTA DIRECCION GENERAL DE PASAPORTES.</t>
  </si>
  <si>
    <t>A010010011500000033</t>
  </si>
  <si>
    <t>AZOGUE MEDIA GROUP, SRL</t>
  </si>
  <si>
    <t>20% DE LA READECUACION DEL AREA OPERATIVA DE LA DIVISION DE COMPRA DE ESTA DGP.</t>
  </si>
  <si>
    <t>A010010011500000032</t>
  </si>
  <si>
    <t>MULTIPRISMA DEL CARIBE S.R.L</t>
  </si>
  <si>
    <t>PAGO DE COMPRA DE CUBERTERIA PARA SER UTILIZADOS EN ESTA DGP.</t>
  </si>
  <si>
    <t>A010010011500000001</t>
  </si>
  <si>
    <t>DUME ORIENTAL, SRL</t>
  </si>
  <si>
    <t>COMPRA DE CUMPLEAÑOS PARA USO DE ESTA DGP, EN FECHA DEL 17/01/17.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</si>
  <si>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</si>
  <si>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</si>
  <si>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</si>
  <si>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</si>
  <si>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</si>
  <si>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</si>
  <si>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 xml:space="preserve"> 50% DE PUBLICIDAD DE ESTA DGP DURANTE EL MES DE ABRIL 2015. 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</si>
  <si>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</si>
  <si>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</si>
  <si>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</si>
  <si>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</si>
  <si>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</si>
  <si>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</si>
  <si>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</si>
  <si>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</si>
  <si>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</si>
  <si>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</si>
  <si>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</si>
  <si>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TOTAL  GENERAL  AL  31/07/2026</t>
  </si>
  <si>
    <t xml:space="preserve">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</si>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</sst>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6" formatCode="00,000.00"/>
    <numFmt numFmtId="167" formatCode="dd/mm/yyyy;@"/>
  </numFmts>
  <fonts count="17">
    <font>
      <sz val="11"/>
      <color theme="1"/>
      <name val="Calibri"/>
      <charset val="134"/>
      <scheme val="minor"/>
    </font>
    <font>
      <b/>
      <sz val="12"/>
      <color theme="1"/>
      <name val="Baskerville Old Face"/>
      <charset val="134"/>
    </font>
    <font>
      <sz val="11"/>
      <color theme="1"/>
      <name val="Baskerville Old Face"/>
      <charset val="134"/>
    </font>
    <font>
      <b/>
      <sz val="11"/>
      <color theme="1"/>
      <name val="Baskerville Old Face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rgb="FF212529"/>
      <name val="Arial"/>
      <charset val="134"/>
    </font>
    <font>
      <sz val="11"/>
      <name val="Arial"/>
      <charset val="134"/>
    </font>
    <font>
      <sz val="11"/>
      <color theme="1" tint="4.9989318521683403E-2"/>
      <name val="Arial"/>
      <charset val="134"/>
    </font>
    <font>
      <b/>
      <i/>
      <sz val="11"/>
      <color theme="1"/>
      <name val="Arial"/>
      <charset val="134"/>
    </font>
    <font>
      <i/>
      <sz val="11"/>
      <color theme="1"/>
      <name val="Arial"/>
      <charset val="134"/>
    </font>
    <font>
      <sz val="14"/>
      <color theme="1"/>
      <name val="Arial"/>
      <charset val="134"/>
    </font>
    <font>
      <b/>
      <i/>
      <sz val="12"/>
      <color theme="1"/>
      <name val="Arial"/>
      <charset val="134"/>
    </font>
    <font>
      <sz val="11"/>
      <color theme="1"/>
      <name val="Ariel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167" fontId="6" fillId="3" borderId="6" xfId="0" applyNumberFormat="1" applyFont="1" applyFill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right" wrapText="1"/>
    </xf>
    <xf numFmtId="4" fontId="5" fillId="3" borderId="6" xfId="0" applyNumberFormat="1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9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4" fontId="6" fillId="3" borderId="6" xfId="0" applyNumberFormat="1" applyFont="1" applyFill="1" applyBorder="1" applyAlignment="1">
      <alignment wrapText="1"/>
    </xf>
    <xf numFmtId="14" fontId="6" fillId="3" borderId="5" xfId="0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6" xfId="1" applyNumberFormat="1" applyFont="1" applyFill="1" applyBorder="1" applyAlignment="1">
      <alignment wrapText="1"/>
    </xf>
    <xf numFmtId="4" fontId="6" fillId="3" borderId="7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0" fontId="6" fillId="3" borderId="6" xfId="0" applyFont="1" applyFill="1" applyBorder="1"/>
    <xf numFmtId="4" fontId="6" fillId="3" borderId="6" xfId="0" applyNumberFormat="1" applyFont="1" applyFill="1" applyBorder="1" applyAlignment="1">
      <alignment vertical="center" wrapText="1"/>
    </xf>
    <xf numFmtId="1" fontId="9" fillId="3" borderId="6" xfId="0" applyNumberFormat="1" applyFont="1" applyFill="1" applyBorder="1" applyAlignment="1">
      <alignment vertical="center" wrapText="1"/>
    </xf>
    <xf numFmtId="4" fontId="6" fillId="3" borderId="6" xfId="2" applyNumberFormat="1" applyFont="1" applyFill="1" applyBorder="1" applyAlignment="1">
      <alignment wrapText="1"/>
    </xf>
    <xf numFmtId="49" fontId="6" fillId="3" borderId="6" xfId="0" applyNumberFormat="1" applyFont="1" applyFill="1" applyBorder="1" applyAlignment="1">
      <alignment horizontal="left" vertical="center"/>
    </xf>
    <xf numFmtId="1" fontId="6" fillId="3" borderId="6" xfId="0" applyNumberFormat="1" applyFont="1" applyFill="1" applyBorder="1" applyAlignment="1">
      <alignment vertical="center" wrapText="1"/>
    </xf>
    <xf numFmtId="14" fontId="6" fillId="3" borderId="6" xfId="0" applyNumberFormat="1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 wrapText="1"/>
    </xf>
    <xf numFmtId="1" fontId="10" fillId="3" borderId="6" xfId="0" applyNumberFormat="1" applyFont="1" applyFill="1" applyBorder="1" applyAlignment="1">
      <alignment vertical="center" wrapText="1"/>
    </xf>
    <xf numFmtId="4" fontId="10" fillId="3" borderId="6" xfId="2" applyNumberFormat="1" applyFont="1" applyFill="1" applyBorder="1" applyAlignment="1">
      <alignment wrapText="1"/>
    </xf>
    <xf numFmtId="0" fontId="6" fillId="3" borderId="5" xfId="0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horizontal="left" vertical="center" wrapText="1"/>
    </xf>
    <xf numFmtId="4" fontId="11" fillId="3" borderId="9" xfId="0" applyNumberFormat="1" applyFont="1" applyFill="1" applyBorder="1"/>
    <xf numFmtId="0" fontId="11" fillId="3" borderId="9" xfId="0" applyFont="1" applyFill="1" applyBorder="1"/>
    <xf numFmtId="4" fontId="6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/>
    </xf>
    <xf numFmtId="0" fontId="11" fillId="3" borderId="0" xfId="0" applyFont="1" applyFill="1" applyAlignment="1">
      <alignment wrapText="1"/>
    </xf>
    <xf numFmtId="4" fontId="11" fillId="3" borderId="0" xfId="0" applyNumberFormat="1" applyFont="1" applyFill="1" applyAlignment="1">
      <alignment horizontal="left"/>
    </xf>
    <xf numFmtId="4" fontId="11" fillId="3" borderId="0" xfId="0" applyNumberFormat="1" applyFont="1" applyFill="1"/>
    <xf numFmtId="0" fontId="6" fillId="3" borderId="0" xfId="0" applyFont="1" applyFill="1" applyAlignment="1">
      <alignment horizontal="center" vertical="center"/>
    </xf>
    <xf numFmtId="14" fontId="12" fillId="3" borderId="0" xfId="0" applyNumberFormat="1" applyFont="1" applyFill="1"/>
    <xf numFmtId="14" fontId="12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/>
    <xf numFmtId="14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14" fontId="13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center"/>
    </xf>
    <xf numFmtId="14" fontId="6" fillId="3" borderId="0" xfId="0" applyNumberFormat="1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6" fillId="4" borderId="0" xfId="0" applyFont="1" applyFill="1" applyAlignment="1">
      <alignment wrapText="1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7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right" vertical="center"/>
    </xf>
    <xf numFmtId="164" fontId="6" fillId="3" borderId="0" xfId="0" applyNumberFormat="1" applyFont="1" applyFill="1"/>
    <xf numFmtId="0" fontId="15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3" borderId="8" xfId="0" applyFont="1" applyFill="1" applyBorder="1" applyAlignment="1">
      <alignment horizontal="right"/>
    </xf>
    <xf numFmtId="0" fontId="11" fillId="3" borderId="9" xfId="0" applyFont="1" applyFill="1" applyBorder="1" applyAlignment="1">
      <alignment horizontal="right"/>
    </xf>
    <xf numFmtId="14" fontId="12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</cellXfs>
  <cellStyles count="5">
    <cellStyle name="Millares" xfId="1" builtinId="3"/>
    <cellStyle name="Millares 2" xfId="2" xr:uid="{00000000-0005-0000-0000-000031000000}"/>
    <cellStyle name="Millares 2 2" xfId="3" xr:uid="{00000000-0005-0000-0000-000032000000}"/>
    <cellStyle name="Millares 3" xfId="4" xr:uid="{00000000-0005-0000-0000-00003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0</xdr:row>
      <xdr:rowOff>0</xdr:rowOff>
    </xdr:from>
    <xdr:to>
      <xdr:col>1</xdr:col>
      <xdr:colOff>2847975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0"/>
          <a:ext cx="140017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493"/>
  <sheetViews>
    <sheetView tabSelected="1" zoomScaleNormal="100" zoomScaleSheetLayoutView="100" workbookViewId="0">
      <selection activeCell="A10" sqref="A10"/>
    </sheetView>
  </sheetViews>
  <sheetFormatPr baseColWidth="10" defaultColWidth="11" defaultRowHeight="15"/>
  <cols>
    <col min="1" max="1" width="44.7109375" style="1" customWidth="1"/>
    <col min="2" max="2" width="51.42578125" customWidth="1"/>
    <col min="3" max="3" width="23" customWidth="1"/>
    <col min="4" max="4" width="15" customWidth="1"/>
    <col min="5" max="5" width="17.5703125" customWidth="1"/>
    <col min="6" max="6" width="14.7109375" customWidth="1"/>
    <col min="7" max="7" width="17.7109375" style="2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5.7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11.2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ht="15.75">
      <c r="A4" s="81" t="s">
        <v>1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1" ht="9.75" customHeight="1">
      <c r="A5" s="3"/>
      <c r="B5" s="3"/>
      <c r="C5" s="3"/>
      <c r="D5" s="3"/>
      <c r="E5" s="3"/>
      <c r="F5" s="3"/>
      <c r="G5" s="4"/>
      <c r="H5" s="3"/>
      <c r="I5" s="3"/>
      <c r="J5" s="3"/>
      <c r="K5" s="3"/>
    </row>
    <row r="6" spans="1:11" ht="18.75" customHeight="1">
      <c r="A6" s="82" t="s">
        <v>2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>
      <c r="A7" s="3"/>
      <c r="B7" s="3"/>
      <c r="C7" s="3"/>
      <c r="D7" s="3"/>
      <c r="E7" s="3"/>
      <c r="F7" s="3"/>
      <c r="G7" s="4"/>
      <c r="H7" s="3"/>
      <c r="I7" s="3"/>
      <c r="J7" s="3"/>
      <c r="K7" s="3"/>
    </row>
    <row r="8" spans="1:11" ht="45.75" customHeight="1">
      <c r="A8" s="5" t="s">
        <v>3</v>
      </c>
      <c r="B8" s="6" t="s">
        <v>4</v>
      </c>
      <c r="C8" s="7" t="s">
        <v>5</v>
      </c>
      <c r="D8" s="7" t="s">
        <v>6</v>
      </c>
      <c r="E8" s="8" t="s">
        <v>7</v>
      </c>
      <c r="F8" s="7" t="s">
        <v>8</v>
      </c>
      <c r="G8" s="7" t="s">
        <v>9</v>
      </c>
      <c r="H8" s="7" t="s">
        <v>10</v>
      </c>
      <c r="I8" s="6" t="s">
        <v>11</v>
      </c>
      <c r="J8" s="6" t="s">
        <v>12</v>
      </c>
      <c r="K8" s="9" t="s">
        <v>13</v>
      </c>
    </row>
    <row r="9" spans="1:11" ht="45.75" customHeight="1">
      <c r="A9" s="10" t="s">
        <v>14</v>
      </c>
      <c r="B9" s="11" t="s">
        <v>15</v>
      </c>
      <c r="C9" s="11" t="s">
        <v>16</v>
      </c>
      <c r="D9" s="12">
        <v>46234</v>
      </c>
      <c r="E9" s="13">
        <v>2093392.69</v>
      </c>
      <c r="F9" s="12">
        <v>46264</v>
      </c>
      <c r="G9" s="13">
        <v>0</v>
      </c>
      <c r="H9" s="14">
        <f>+E9-G9</f>
        <v>2093392.69</v>
      </c>
      <c r="I9" s="15"/>
      <c r="J9" s="16" t="s">
        <v>17</v>
      </c>
      <c r="K9" s="17"/>
    </row>
    <row r="10" spans="1:11" ht="45.75" customHeight="1">
      <c r="A10" s="18" t="s">
        <v>18</v>
      </c>
      <c r="B10" s="11" t="s">
        <v>19</v>
      </c>
      <c r="C10" s="11" t="s">
        <v>20</v>
      </c>
      <c r="D10" s="12">
        <v>46234</v>
      </c>
      <c r="E10" s="13">
        <v>48380</v>
      </c>
      <c r="F10" s="12">
        <v>46265</v>
      </c>
      <c r="G10" s="13">
        <v>0</v>
      </c>
      <c r="H10" s="13">
        <f>+E10-G10</f>
        <v>48380</v>
      </c>
      <c r="I10" s="19"/>
      <c r="J10" s="16" t="s">
        <v>17</v>
      </c>
      <c r="K10" s="20"/>
    </row>
    <row r="11" spans="1:11" ht="45.75" customHeight="1">
      <c r="A11" s="18" t="s">
        <v>21</v>
      </c>
      <c r="B11" s="11" t="s">
        <v>22</v>
      </c>
      <c r="C11" s="11" t="s">
        <v>23</v>
      </c>
      <c r="D11" s="12">
        <v>46234</v>
      </c>
      <c r="E11" s="13">
        <v>19449.650000000001</v>
      </c>
      <c r="F11" s="12">
        <v>46265</v>
      </c>
      <c r="G11" s="13">
        <v>0</v>
      </c>
      <c r="H11" s="13">
        <f t="shared" ref="H11:H30" si="0">+E11-G11</f>
        <v>19449.650000000001</v>
      </c>
      <c r="I11" s="16"/>
      <c r="J11" s="16" t="s">
        <v>17</v>
      </c>
      <c r="K11" s="20"/>
    </row>
    <row r="12" spans="1:11" ht="45.75" customHeight="1">
      <c r="A12" s="18" t="s">
        <v>24</v>
      </c>
      <c r="B12" s="21" t="s">
        <v>25</v>
      </c>
      <c r="C12" s="11" t="s">
        <v>26</v>
      </c>
      <c r="D12" s="12">
        <v>46234</v>
      </c>
      <c r="E12" s="13">
        <v>259600</v>
      </c>
      <c r="F12" s="12">
        <v>46265</v>
      </c>
      <c r="G12" s="13">
        <v>0</v>
      </c>
      <c r="H12" s="13">
        <f t="shared" si="0"/>
        <v>259600</v>
      </c>
      <c r="I12" s="19"/>
      <c r="J12" s="16" t="s">
        <v>17</v>
      </c>
      <c r="K12" s="20"/>
    </row>
    <row r="13" spans="1:11" ht="45.75" customHeight="1">
      <c r="A13" s="18" t="s">
        <v>24</v>
      </c>
      <c r="B13" s="21" t="s">
        <v>27</v>
      </c>
      <c r="C13" s="11" t="s">
        <v>28</v>
      </c>
      <c r="D13" s="12">
        <v>46234</v>
      </c>
      <c r="E13" s="13">
        <v>149978</v>
      </c>
      <c r="F13" s="12">
        <v>46265</v>
      </c>
      <c r="G13" s="13">
        <v>0</v>
      </c>
      <c r="H13" s="13">
        <f t="shared" si="0"/>
        <v>149978</v>
      </c>
      <c r="I13" s="19"/>
      <c r="J13" s="16" t="s">
        <v>17</v>
      </c>
      <c r="K13" s="20"/>
    </row>
    <row r="14" spans="1:11" ht="45.75" customHeight="1">
      <c r="A14" s="18" t="s">
        <v>29</v>
      </c>
      <c r="B14" s="11" t="s">
        <v>30</v>
      </c>
      <c r="C14" s="11" t="s">
        <v>31</v>
      </c>
      <c r="D14" s="12">
        <v>46234</v>
      </c>
      <c r="E14" s="13">
        <v>49324</v>
      </c>
      <c r="F14" s="12">
        <v>46265</v>
      </c>
      <c r="G14" s="13">
        <v>0</v>
      </c>
      <c r="H14" s="13">
        <f t="shared" si="0"/>
        <v>49324</v>
      </c>
      <c r="I14" s="19"/>
      <c r="J14" s="16" t="s">
        <v>17</v>
      </c>
      <c r="K14" s="20"/>
    </row>
    <row r="15" spans="1:11" ht="45.75" customHeight="1">
      <c r="A15" s="18" t="s">
        <v>29</v>
      </c>
      <c r="B15" s="11" t="s">
        <v>32</v>
      </c>
      <c r="C15" s="11" t="s">
        <v>33</v>
      </c>
      <c r="D15" s="12">
        <v>46234</v>
      </c>
      <c r="E15" s="13">
        <v>49678</v>
      </c>
      <c r="F15" s="12">
        <v>46265</v>
      </c>
      <c r="G15" s="13">
        <v>0</v>
      </c>
      <c r="H15" s="13">
        <f t="shared" si="0"/>
        <v>49678</v>
      </c>
      <c r="I15" s="19"/>
      <c r="J15" s="16" t="s">
        <v>17</v>
      </c>
      <c r="K15" s="20"/>
    </row>
    <row r="16" spans="1:11" ht="45.75" customHeight="1">
      <c r="A16" s="22" t="s">
        <v>34</v>
      </c>
      <c r="B16" s="21" t="s">
        <v>35</v>
      </c>
      <c r="C16" s="11" t="s">
        <v>36</v>
      </c>
      <c r="D16" s="12">
        <v>46234</v>
      </c>
      <c r="E16" s="13">
        <v>375000</v>
      </c>
      <c r="F16" s="12">
        <v>46264</v>
      </c>
      <c r="G16" s="13">
        <v>0</v>
      </c>
      <c r="H16" s="13">
        <f t="shared" si="0"/>
        <v>375000</v>
      </c>
      <c r="I16" s="19"/>
      <c r="J16" s="16" t="s">
        <v>17</v>
      </c>
      <c r="K16" s="20"/>
    </row>
    <row r="17" spans="1:11" ht="69.75" customHeight="1">
      <c r="A17" s="22" t="s">
        <v>37</v>
      </c>
      <c r="B17" s="11" t="s">
        <v>38</v>
      </c>
      <c r="C17" s="11" t="s">
        <v>39</v>
      </c>
      <c r="D17" s="12">
        <v>46233</v>
      </c>
      <c r="E17" s="13">
        <v>99675.75</v>
      </c>
      <c r="F17" s="12">
        <v>46264</v>
      </c>
      <c r="G17" s="13">
        <v>0</v>
      </c>
      <c r="H17" s="13">
        <f t="shared" si="0"/>
        <v>99675.75</v>
      </c>
      <c r="I17" s="19"/>
      <c r="J17" s="16" t="s">
        <v>17</v>
      </c>
      <c r="K17" s="20"/>
    </row>
    <row r="18" spans="1:11" ht="45.75" customHeight="1">
      <c r="A18" s="22" t="s">
        <v>40</v>
      </c>
      <c r="B18" s="11" t="s">
        <v>41</v>
      </c>
      <c r="C18" s="11" t="s">
        <v>42</v>
      </c>
      <c r="D18" s="12">
        <v>46233</v>
      </c>
      <c r="E18" s="13">
        <v>254320.44</v>
      </c>
      <c r="F18" s="12">
        <v>46264</v>
      </c>
      <c r="G18" s="13">
        <v>0</v>
      </c>
      <c r="H18" s="13">
        <f t="shared" si="0"/>
        <v>254320.44</v>
      </c>
      <c r="I18" s="19"/>
      <c r="J18" s="16" t="s">
        <v>17</v>
      </c>
      <c r="K18" s="20"/>
    </row>
    <row r="19" spans="1:11" ht="45.75" customHeight="1">
      <c r="A19" s="18" t="s">
        <v>43</v>
      </c>
      <c r="B19" s="21" t="s">
        <v>44</v>
      </c>
      <c r="C19" s="11" t="s">
        <v>45</v>
      </c>
      <c r="D19" s="12">
        <v>46233</v>
      </c>
      <c r="E19" s="13">
        <v>136631.57</v>
      </c>
      <c r="F19" s="12">
        <v>46264</v>
      </c>
      <c r="G19" s="13">
        <v>0</v>
      </c>
      <c r="H19" s="13">
        <f t="shared" si="0"/>
        <v>136631.57</v>
      </c>
      <c r="I19" s="19"/>
      <c r="J19" s="16" t="s">
        <v>17</v>
      </c>
      <c r="K19" s="20"/>
    </row>
    <row r="20" spans="1:11" ht="45.75" customHeight="1">
      <c r="A20" s="18" t="s">
        <v>46</v>
      </c>
      <c r="B20" s="11" t="s">
        <v>47</v>
      </c>
      <c r="C20" s="11" t="s">
        <v>48</v>
      </c>
      <c r="D20" s="12">
        <v>46232</v>
      </c>
      <c r="E20" s="13">
        <v>1104480</v>
      </c>
      <c r="F20" s="12">
        <v>46263</v>
      </c>
      <c r="G20" s="13">
        <v>0</v>
      </c>
      <c r="H20" s="13">
        <f t="shared" si="0"/>
        <v>1104480</v>
      </c>
      <c r="I20" s="19"/>
      <c r="J20" s="16" t="s">
        <v>17</v>
      </c>
      <c r="K20" s="20"/>
    </row>
    <row r="21" spans="1:11" ht="45.75" customHeight="1">
      <c r="A21" s="18" t="s">
        <v>49</v>
      </c>
      <c r="B21" s="11" t="s">
        <v>50</v>
      </c>
      <c r="C21" s="11" t="s">
        <v>51</v>
      </c>
      <c r="D21" s="12">
        <v>46232</v>
      </c>
      <c r="E21" s="13">
        <v>12500</v>
      </c>
      <c r="F21" s="12">
        <v>46292</v>
      </c>
      <c r="G21" s="13">
        <v>0</v>
      </c>
      <c r="H21" s="13">
        <f t="shared" si="0"/>
        <v>12500</v>
      </c>
      <c r="I21" s="19"/>
      <c r="J21" s="16" t="s">
        <v>17</v>
      </c>
      <c r="K21" s="20"/>
    </row>
    <row r="22" spans="1:11" ht="45.75" customHeight="1">
      <c r="A22" s="18" t="s">
        <v>52</v>
      </c>
      <c r="B22" s="11" t="s">
        <v>53</v>
      </c>
      <c r="C22" s="11" t="s">
        <v>54</v>
      </c>
      <c r="D22" s="12">
        <v>46231</v>
      </c>
      <c r="E22" s="13">
        <v>427676.19</v>
      </c>
      <c r="F22" s="12">
        <v>46262</v>
      </c>
      <c r="G22" s="13">
        <v>0</v>
      </c>
      <c r="H22" s="13">
        <f t="shared" si="0"/>
        <v>427676.19</v>
      </c>
      <c r="I22" s="19"/>
      <c r="J22" s="16" t="s">
        <v>17</v>
      </c>
      <c r="K22" s="20"/>
    </row>
    <row r="23" spans="1:11" ht="45.75" customHeight="1">
      <c r="A23" s="18" t="s">
        <v>55</v>
      </c>
      <c r="B23" s="21" t="s">
        <v>56</v>
      </c>
      <c r="C23" s="11" t="s">
        <v>57</v>
      </c>
      <c r="D23" s="12">
        <v>46231</v>
      </c>
      <c r="E23" s="13">
        <v>103840</v>
      </c>
      <c r="F23" s="12">
        <v>46262</v>
      </c>
      <c r="G23" s="13">
        <v>0</v>
      </c>
      <c r="H23" s="13">
        <f t="shared" si="0"/>
        <v>103840</v>
      </c>
      <c r="I23" s="19"/>
      <c r="J23" s="16" t="s">
        <v>17</v>
      </c>
      <c r="K23" s="20"/>
    </row>
    <row r="24" spans="1:11" ht="65.25" customHeight="1">
      <c r="A24" s="18" t="s">
        <v>58</v>
      </c>
      <c r="B24" s="11" t="s">
        <v>59</v>
      </c>
      <c r="C24" s="11" t="s">
        <v>60</v>
      </c>
      <c r="D24" s="12">
        <v>46230</v>
      </c>
      <c r="E24" s="13">
        <v>356714</v>
      </c>
      <c r="F24" s="12">
        <v>46261</v>
      </c>
      <c r="G24" s="13">
        <v>0</v>
      </c>
      <c r="H24" s="13">
        <f t="shared" si="0"/>
        <v>356714</v>
      </c>
      <c r="I24" s="19"/>
      <c r="J24" s="16" t="s">
        <v>17</v>
      </c>
      <c r="K24" s="20"/>
    </row>
    <row r="25" spans="1:11" ht="45.75" customHeight="1">
      <c r="A25" s="18" t="s">
        <v>61</v>
      </c>
      <c r="B25" s="11" t="s">
        <v>62</v>
      </c>
      <c r="C25" s="11" t="s">
        <v>63</v>
      </c>
      <c r="D25" s="12">
        <v>46230</v>
      </c>
      <c r="E25" s="13">
        <v>4954.3500000000004</v>
      </c>
      <c r="F25" s="12">
        <v>46261</v>
      </c>
      <c r="G25" s="13">
        <v>0</v>
      </c>
      <c r="H25" s="13">
        <f t="shared" si="0"/>
        <v>4954.3500000000004</v>
      </c>
      <c r="I25" s="16"/>
      <c r="J25" s="16" t="s">
        <v>17</v>
      </c>
      <c r="K25" s="20"/>
    </row>
    <row r="26" spans="1:11" ht="45.75" customHeight="1">
      <c r="A26" s="18" t="s">
        <v>61</v>
      </c>
      <c r="B26" s="21" t="s">
        <v>64</v>
      </c>
      <c r="C26" s="11" t="s">
        <v>65</v>
      </c>
      <c r="D26" s="12">
        <v>46230</v>
      </c>
      <c r="E26" s="13">
        <v>51588.88</v>
      </c>
      <c r="F26" s="12">
        <v>46261</v>
      </c>
      <c r="G26" s="13">
        <v>0</v>
      </c>
      <c r="H26" s="13">
        <f t="shared" si="0"/>
        <v>51588.88</v>
      </c>
      <c r="I26" s="16"/>
      <c r="J26" s="16" t="s">
        <v>17</v>
      </c>
      <c r="K26" s="20"/>
    </row>
    <row r="27" spans="1:11" ht="45.75" customHeight="1">
      <c r="A27" s="18" t="s">
        <v>61</v>
      </c>
      <c r="B27" s="21" t="s">
        <v>66</v>
      </c>
      <c r="C27" s="11" t="s">
        <v>67</v>
      </c>
      <c r="D27" s="12">
        <v>46230</v>
      </c>
      <c r="E27" s="13">
        <v>1762844.96</v>
      </c>
      <c r="F27" s="12">
        <v>46261</v>
      </c>
      <c r="G27" s="13">
        <v>0</v>
      </c>
      <c r="H27" s="13">
        <f t="shared" si="0"/>
        <v>1762844.96</v>
      </c>
      <c r="I27" s="16"/>
      <c r="J27" s="16" t="s">
        <v>17</v>
      </c>
      <c r="K27" s="20"/>
    </row>
    <row r="28" spans="1:11" ht="45.75" customHeight="1">
      <c r="A28" s="18" t="s">
        <v>68</v>
      </c>
      <c r="B28" s="21" t="s">
        <v>69</v>
      </c>
      <c r="C28" s="11" t="s">
        <v>70</v>
      </c>
      <c r="D28" s="12">
        <v>46230</v>
      </c>
      <c r="E28" s="13">
        <v>24968.06</v>
      </c>
      <c r="F28" s="12">
        <v>46261</v>
      </c>
      <c r="G28" s="13">
        <v>0</v>
      </c>
      <c r="H28" s="13">
        <f t="shared" si="0"/>
        <v>24968.06</v>
      </c>
      <c r="I28" s="16"/>
      <c r="J28" s="16" t="s">
        <v>17</v>
      </c>
      <c r="K28" s="20"/>
    </row>
    <row r="29" spans="1:11" ht="45.75" customHeight="1">
      <c r="A29" s="18" t="s">
        <v>68</v>
      </c>
      <c r="B29" s="21" t="s">
        <v>71</v>
      </c>
      <c r="C29" s="11" t="s">
        <v>72</v>
      </c>
      <c r="D29" s="12">
        <v>46230</v>
      </c>
      <c r="E29" s="13">
        <v>35071.449999999997</v>
      </c>
      <c r="F29" s="12">
        <v>46261</v>
      </c>
      <c r="G29" s="13">
        <v>0</v>
      </c>
      <c r="H29" s="13">
        <f t="shared" si="0"/>
        <v>35071.449999999997</v>
      </c>
      <c r="I29" s="16"/>
      <c r="J29" s="16" t="s">
        <v>17</v>
      </c>
      <c r="K29" s="20"/>
    </row>
    <row r="30" spans="1:11" ht="45.75" customHeight="1">
      <c r="A30" s="18" t="s">
        <v>73</v>
      </c>
      <c r="B30" s="21" t="s">
        <v>74</v>
      </c>
      <c r="C30" s="11" t="s">
        <v>75</v>
      </c>
      <c r="D30" s="12">
        <v>46230</v>
      </c>
      <c r="E30" s="13">
        <v>141600</v>
      </c>
      <c r="F30" s="12">
        <v>46243</v>
      </c>
      <c r="G30" s="13">
        <v>0</v>
      </c>
      <c r="H30" s="13">
        <f t="shared" si="0"/>
        <v>141600</v>
      </c>
      <c r="I30" s="16"/>
      <c r="J30" s="16" t="s">
        <v>17</v>
      </c>
      <c r="K30" s="20"/>
    </row>
    <row r="31" spans="1:11" ht="45.75" customHeight="1">
      <c r="A31" s="18" t="s">
        <v>76</v>
      </c>
      <c r="B31" s="11" t="s">
        <v>77</v>
      </c>
      <c r="C31" s="11" t="s">
        <v>78</v>
      </c>
      <c r="D31" s="12">
        <v>46228</v>
      </c>
      <c r="E31" s="13">
        <v>462005.63</v>
      </c>
      <c r="F31" s="12">
        <v>46243</v>
      </c>
      <c r="G31" s="13">
        <f>+E31</f>
        <v>462005.63</v>
      </c>
      <c r="H31" s="13">
        <f t="shared" ref="H31:H33" si="1">+E31-G31</f>
        <v>0</v>
      </c>
      <c r="I31" s="16" t="s">
        <v>17</v>
      </c>
      <c r="J31" s="16"/>
      <c r="K31" s="20"/>
    </row>
    <row r="32" spans="1:11" ht="45.75" customHeight="1">
      <c r="A32" s="18" t="s">
        <v>76</v>
      </c>
      <c r="B32" s="11" t="s">
        <v>79</v>
      </c>
      <c r="C32" s="11" t="s">
        <v>80</v>
      </c>
      <c r="D32" s="12">
        <v>46228</v>
      </c>
      <c r="E32" s="13">
        <v>1552173.11</v>
      </c>
      <c r="F32" s="12">
        <v>46243</v>
      </c>
      <c r="G32" s="13">
        <f>+E32</f>
        <v>1552173.11</v>
      </c>
      <c r="H32" s="13">
        <f t="shared" si="1"/>
        <v>0</v>
      </c>
      <c r="I32" s="16" t="s">
        <v>17</v>
      </c>
      <c r="J32" s="16"/>
      <c r="K32" s="20"/>
    </row>
    <row r="33" spans="1:11" ht="45.75" customHeight="1">
      <c r="A33" s="18" t="s">
        <v>76</v>
      </c>
      <c r="B33" s="21" t="s">
        <v>81</v>
      </c>
      <c r="C33" s="11" t="s">
        <v>82</v>
      </c>
      <c r="D33" s="12">
        <v>46228</v>
      </c>
      <c r="E33" s="13">
        <v>324904.49</v>
      </c>
      <c r="F33" s="12">
        <v>46248</v>
      </c>
      <c r="G33" s="13">
        <v>0</v>
      </c>
      <c r="H33" s="13">
        <f t="shared" si="1"/>
        <v>324904.49</v>
      </c>
      <c r="I33" s="16"/>
      <c r="J33" s="16" t="s">
        <v>17</v>
      </c>
      <c r="K33" s="20"/>
    </row>
    <row r="34" spans="1:11" ht="45.75" customHeight="1">
      <c r="A34" s="18" t="s">
        <v>83</v>
      </c>
      <c r="B34" s="11" t="s">
        <v>84</v>
      </c>
      <c r="C34" s="11" t="s">
        <v>85</v>
      </c>
      <c r="D34" s="12">
        <v>46227</v>
      </c>
      <c r="E34" s="13">
        <v>167127.88</v>
      </c>
      <c r="F34" s="12">
        <v>46257</v>
      </c>
      <c r="G34" s="13">
        <v>0</v>
      </c>
      <c r="H34" s="13">
        <f t="shared" ref="H34:H35" si="2">+E34-G34</f>
        <v>167127.88</v>
      </c>
      <c r="I34" s="16"/>
      <c r="J34" s="16" t="s">
        <v>17</v>
      </c>
      <c r="K34" s="20"/>
    </row>
    <row r="35" spans="1:11" ht="45.75" customHeight="1">
      <c r="A35" s="18" t="s">
        <v>76</v>
      </c>
      <c r="B35" s="21" t="s">
        <v>66</v>
      </c>
      <c r="C35" s="11" t="s">
        <v>86</v>
      </c>
      <c r="D35" s="12">
        <v>46227</v>
      </c>
      <c r="E35" s="13">
        <v>60784.23</v>
      </c>
      <c r="F35" s="12">
        <v>46248</v>
      </c>
      <c r="G35" s="13">
        <v>0</v>
      </c>
      <c r="H35" s="13">
        <f t="shared" si="2"/>
        <v>60784.23</v>
      </c>
      <c r="I35" s="16"/>
      <c r="J35" s="16" t="s">
        <v>17</v>
      </c>
      <c r="K35" s="20"/>
    </row>
    <row r="36" spans="1:11" ht="45.75" customHeight="1">
      <c r="A36" s="18" t="s">
        <v>87</v>
      </c>
      <c r="B36" s="11" t="s">
        <v>88</v>
      </c>
      <c r="C36" s="11" t="s">
        <v>89</v>
      </c>
      <c r="D36" s="12">
        <v>46226</v>
      </c>
      <c r="E36" s="13">
        <v>60000</v>
      </c>
      <c r="F36" s="12">
        <v>46257</v>
      </c>
      <c r="G36" s="13">
        <f>+E36</f>
        <v>60000</v>
      </c>
      <c r="H36" s="13">
        <v>0</v>
      </c>
      <c r="I36" s="16" t="s">
        <v>17</v>
      </c>
      <c r="J36" s="19"/>
      <c r="K36" s="20"/>
    </row>
    <row r="37" spans="1:11" ht="45.75" customHeight="1">
      <c r="A37" s="18" t="s">
        <v>90</v>
      </c>
      <c r="B37" s="21" t="s">
        <v>91</v>
      </c>
      <c r="C37" s="11" t="s">
        <v>92</v>
      </c>
      <c r="D37" s="12">
        <v>46225</v>
      </c>
      <c r="E37" s="13">
        <v>404144.4</v>
      </c>
      <c r="F37" s="12">
        <v>46256</v>
      </c>
      <c r="G37" s="13">
        <f>+E37</f>
        <v>404144.4</v>
      </c>
      <c r="H37" s="13">
        <v>0</v>
      </c>
      <c r="I37" s="16" t="s">
        <v>17</v>
      </c>
      <c r="J37" s="19"/>
      <c r="K37" s="20"/>
    </row>
    <row r="38" spans="1:11" ht="45.75" customHeight="1">
      <c r="A38" s="18" t="s">
        <v>93</v>
      </c>
      <c r="B38" s="11" t="s">
        <v>94</v>
      </c>
      <c r="C38" s="11" t="s">
        <v>95</v>
      </c>
      <c r="D38" s="12">
        <v>46224</v>
      </c>
      <c r="E38" s="13">
        <v>21500</v>
      </c>
      <c r="F38" s="12">
        <v>46255</v>
      </c>
      <c r="G38" s="13">
        <f>+E38</f>
        <v>21500</v>
      </c>
      <c r="H38" s="13">
        <f>+E38-G38</f>
        <v>0</v>
      </c>
      <c r="I38" s="16" t="s">
        <v>17</v>
      </c>
      <c r="J38" s="19"/>
      <c r="K38" s="20"/>
    </row>
    <row r="39" spans="1:11" ht="45.75" customHeight="1">
      <c r="A39" s="18" t="s">
        <v>96</v>
      </c>
      <c r="B39" s="11" t="s">
        <v>97</v>
      </c>
      <c r="C39" s="11" t="s">
        <v>98</v>
      </c>
      <c r="D39" s="12">
        <v>46223</v>
      </c>
      <c r="E39" s="13">
        <v>672883.19999999995</v>
      </c>
      <c r="F39" s="12">
        <v>46254</v>
      </c>
      <c r="G39" s="13">
        <f>+E39</f>
        <v>672883.19999999995</v>
      </c>
      <c r="H39" s="13">
        <v>0</v>
      </c>
      <c r="I39" s="16" t="s">
        <v>17</v>
      </c>
      <c r="J39" s="19"/>
      <c r="K39" s="20"/>
    </row>
    <row r="40" spans="1:11" ht="45.75" customHeight="1">
      <c r="A40" s="18" t="s">
        <v>52</v>
      </c>
      <c r="B40" s="11" t="s">
        <v>99</v>
      </c>
      <c r="C40" s="11" t="s">
        <v>100</v>
      </c>
      <c r="D40" s="12">
        <v>46223</v>
      </c>
      <c r="E40" s="13">
        <v>2459000</v>
      </c>
      <c r="F40" s="12">
        <v>46254</v>
      </c>
      <c r="G40" s="13">
        <v>0</v>
      </c>
      <c r="H40" s="13">
        <f t="shared" ref="H40" si="3">+E40-G40</f>
        <v>2459000</v>
      </c>
      <c r="I40" s="16"/>
      <c r="J40" s="16" t="s">
        <v>17</v>
      </c>
      <c r="K40" s="20"/>
    </row>
    <row r="41" spans="1:11" ht="45.75" customHeight="1">
      <c r="A41" s="18" t="s">
        <v>52</v>
      </c>
      <c r="B41" s="11" t="s">
        <v>101</v>
      </c>
      <c r="C41" s="11" t="s">
        <v>102</v>
      </c>
      <c r="D41" s="12">
        <v>46223</v>
      </c>
      <c r="E41" s="13">
        <v>5360000</v>
      </c>
      <c r="F41" s="12">
        <v>46254</v>
      </c>
      <c r="G41" s="13">
        <v>0</v>
      </c>
      <c r="H41" s="13">
        <f t="shared" ref="H41" si="4">+E41-G41</f>
        <v>5360000</v>
      </c>
      <c r="I41" s="16"/>
      <c r="J41" s="16" t="s">
        <v>17</v>
      </c>
      <c r="K41" s="20"/>
    </row>
    <row r="42" spans="1:11" ht="45.75" customHeight="1">
      <c r="A42" s="18" t="s">
        <v>49</v>
      </c>
      <c r="B42" s="21" t="s">
        <v>103</v>
      </c>
      <c r="C42" s="11" t="s">
        <v>104</v>
      </c>
      <c r="D42" s="12">
        <v>46223</v>
      </c>
      <c r="E42" s="13">
        <v>12500</v>
      </c>
      <c r="F42" s="12">
        <v>46286</v>
      </c>
      <c r="G42" s="13">
        <v>0</v>
      </c>
      <c r="H42" s="13">
        <f t="shared" ref="H42:H43" si="5">+E42-G42</f>
        <v>12500</v>
      </c>
      <c r="I42" s="16"/>
      <c r="J42" s="16" t="s">
        <v>17</v>
      </c>
      <c r="K42" s="20"/>
    </row>
    <row r="43" spans="1:11" ht="45.75" customHeight="1">
      <c r="A43" s="18" t="s">
        <v>105</v>
      </c>
      <c r="B43" s="11" t="s">
        <v>106</v>
      </c>
      <c r="C43" s="11" t="s">
        <v>107</v>
      </c>
      <c r="D43" s="12">
        <v>46221</v>
      </c>
      <c r="E43" s="13">
        <v>9204</v>
      </c>
      <c r="F43" s="12">
        <v>46252</v>
      </c>
      <c r="G43" s="13">
        <v>0</v>
      </c>
      <c r="H43" s="13">
        <f t="shared" si="5"/>
        <v>9204</v>
      </c>
      <c r="I43" s="16"/>
      <c r="J43" s="16" t="s">
        <v>17</v>
      </c>
      <c r="K43" s="20"/>
    </row>
    <row r="44" spans="1:11" ht="45.75" customHeight="1">
      <c r="A44" s="18" t="s">
        <v>108</v>
      </c>
      <c r="B44" s="11" t="s">
        <v>109</v>
      </c>
      <c r="C44" s="11" t="s">
        <v>110</v>
      </c>
      <c r="D44" s="12">
        <v>46221</v>
      </c>
      <c r="E44" s="13">
        <v>26591.15</v>
      </c>
      <c r="F44" s="12">
        <v>46251</v>
      </c>
      <c r="G44" s="13">
        <v>0</v>
      </c>
      <c r="H44" s="13">
        <f t="shared" ref="H44" si="6">+E44-G44</f>
        <v>26591.15</v>
      </c>
      <c r="I44" s="16"/>
      <c r="J44" s="16" t="s">
        <v>17</v>
      </c>
      <c r="K44" s="20"/>
    </row>
    <row r="45" spans="1:11" ht="45.75" customHeight="1">
      <c r="A45" s="18" t="s">
        <v>108</v>
      </c>
      <c r="B45" s="21" t="s">
        <v>111</v>
      </c>
      <c r="C45" s="11" t="s">
        <v>112</v>
      </c>
      <c r="D45" s="12">
        <v>46221</v>
      </c>
      <c r="E45" s="13">
        <v>59023.96</v>
      </c>
      <c r="F45" s="12">
        <v>46251</v>
      </c>
      <c r="G45" s="13">
        <v>0</v>
      </c>
      <c r="H45" s="13">
        <f t="shared" ref="H45" si="7">+E45-G45</f>
        <v>59023.96</v>
      </c>
      <c r="I45" s="16"/>
      <c r="J45" s="16" t="s">
        <v>17</v>
      </c>
      <c r="K45" s="20"/>
    </row>
    <row r="46" spans="1:11" ht="45.75" customHeight="1">
      <c r="A46" s="18" t="s">
        <v>108</v>
      </c>
      <c r="B46" s="11" t="s">
        <v>113</v>
      </c>
      <c r="C46" s="11" t="s">
        <v>114</v>
      </c>
      <c r="D46" s="12">
        <v>46221</v>
      </c>
      <c r="E46" s="13">
        <v>67534.600000000006</v>
      </c>
      <c r="F46" s="12">
        <v>46251</v>
      </c>
      <c r="G46" s="13">
        <v>0</v>
      </c>
      <c r="H46" s="13">
        <f t="shared" ref="H46" si="8">+E46-G46</f>
        <v>67534.600000000006</v>
      </c>
      <c r="I46" s="16"/>
      <c r="J46" s="16" t="s">
        <v>17</v>
      </c>
      <c r="K46" s="20"/>
    </row>
    <row r="47" spans="1:11" ht="45.75" customHeight="1">
      <c r="A47" s="18" t="s">
        <v>52</v>
      </c>
      <c r="B47" s="11" t="s">
        <v>115</v>
      </c>
      <c r="C47" s="11" t="s">
        <v>116</v>
      </c>
      <c r="D47" s="12">
        <v>46220</v>
      </c>
      <c r="E47" s="13">
        <v>1730750</v>
      </c>
      <c r="F47" s="12">
        <v>46252</v>
      </c>
      <c r="G47" s="13">
        <v>0</v>
      </c>
      <c r="H47" s="13">
        <f t="shared" ref="H47" si="9">+E47-G47</f>
        <v>1730750</v>
      </c>
      <c r="I47" s="16"/>
      <c r="J47" s="16" t="s">
        <v>17</v>
      </c>
      <c r="K47" s="20"/>
    </row>
    <row r="48" spans="1:11" ht="45.75" customHeight="1">
      <c r="A48" s="18" t="s">
        <v>52</v>
      </c>
      <c r="B48" s="11" t="s">
        <v>117</v>
      </c>
      <c r="C48" s="11" t="s">
        <v>118</v>
      </c>
      <c r="D48" s="12">
        <v>46220</v>
      </c>
      <c r="E48" s="13">
        <v>242750</v>
      </c>
      <c r="F48" s="12">
        <v>46252</v>
      </c>
      <c r="G48" s="13">
        <v>0</v>
      </c>
      <c r="H48" s="13">
        <f t="shared" ref="H48" si="10">+E48-G48</f>
        <v>242750</v>
      </c>
      <c r="I48" s="16"/>
      <c r="J48" s="16" t="s">
        <v>17</v>
      </c>
      <c r="K48" s="20"/>
    </row>
    <row r="49" spans="1:11" ht="45.75" customHeight="1">
      <c r="A49" s="18" t="s">
        <v>119</v>
      </c>
      <c r="B49" s="11" t="s">
        <v>120</v>
      </c>
      <c r="C49" s="11" t="s">
        <v>121</v>
      </c>
      <c r="D49" s="12">
        <v>46220</v>
      </c>
      <c r="E49" s="13">
        <v>266501.82</v>
      </c>
      <c r="F49" s="12">
        <v>46252</v>
      </c>
      <c r="G49" s="13">
        <v>0</v>
      </c>
      <c r="H49" s="13">
        <f t="shared" ref="H49" si="11">+E49-G49</f>
        <v>266501.82</v>
      </c>
      <c r="I49" s="16"/>
      <c r="J49" s="16" t="s">
        <v>17</v>
      </c>
      <c r="K49" s="20"/>
    </row>
    <row r="50" spans="1:11" ht="45.75" customHeight="1">
      <c r="A50" s="18" t="s">
        <v>119</v>
      </c>
      <c r="B50" s="11" t="s">
        <v>122</v>
      </c>
      <c r="C50" s="11" t="s">
        <v>123</v>
      </c>
      <c r="D50" s="12">
        <v>46220</v>
      </c>
      <c r="E50" s="13">
        <v>124172.1</v>
      </c>
      <c r="F50" s="12">
        <v>46252</v>
      </c>
      <c r="G50" s="13">
        <v>0</v>
      </c>
      <c r="H50" s="13">
        <f t="shared" ref="H50" si="12">+E50-G50</f>
        <v>124172.1</v>
      </c>
      <c r="I50" s="16"/>
      <c r="J50" s="16" t="s">
        <v>17</v>
      </c>
      <c r="K50" s="20"/>
    </row>
    <row r="51" spans="1:11" ht="45.75" customHeight="1">
      <c r="A51" s="18" t="s">
        <v>124</v>
      </c>
      <c r="B51" s="21" t="s">
        <v>125</v>
      </c>
      <c r="C51" s="11" t="s">
        <v>126</v>
      </c>
      <c r="D51" s="12">
        <v>46220</v>
      </c>
      <c r="E51" s="13">
        <v>206160</v>
      </c>
      <c r="F51" s="12">
        <v>46251</v>
      </c>
      <c r="G51" s="13">
        <f>+E51</f>
        <v>206160</v>
      </c>
      <c r="H51" s="13">
        <v>0</v>
      </c>
      <c r="I51" s="16" t="s">
        <v>17</v>
      </c>
      <c r="J51" s="19"/>
      <c r="K51" s="20"/>
    </row>
    <row r="52" spans="1:11" ht="45.75" customHeight="1">
      <c r="A52" s="18" t="s">
        <v>127</v>
      </c>
      <c r="B52" s="11" t="s">
        <v>128</v>
      </c>
      <c r="C52" s="11" t="s">
        <v>129</v>
      </c>
      <c r="D52" s="12">
        <v>46220</v>
      </c>
      <c r="E52" s="13">
        <v>298024.82</v>
      </c>
      <c r="F52" s="12">
        <v>46251</v>
      </c>
      <c r="G52" s="13">
        <v>298024.82</v>
      </c>
      <c r="H52" s="13">
        <v>0</v>
      </c>
      <c r="I52" s="16" t="s">
        <v>17</v>
      </c>
      <c r="J52" s="16"/>
      <c r="K52" s="20"/>
    </row>
    <row r="53" spans="1:11" ht="45.75" customHeight="1">
      <c r="A53" s="18" t="s">
        <v>130</v>
      </c>
      <c r="B53" s="11" t="s">
        <v>131</v>
      </c>
      <c r="C53" s="11" t="s">
        <v>132</v>
      </c>
      <c r="D53" s="12">
        <v>46219</v>
      </c>
      <c r="E53" s="13">
        <v>56510</v>
      </c>
      <c r="F53" s="12" t="s">
        <v>133</v>
      </c>
      <c r="G53" s="13">
        <f>+E53</f>
        <v>56510</v>
      </c>
      <c r="H53" s="13">
        <v>0</v>
      </c>
      <c r="I53" s="16" t="s">
        <v>17</v>
      </c>
      <c r="J53" s="16"/>
      <c r="K53" s="20"/>
    </row>
    <row r="54" spans="1:11" ht="45.75" customHeight="1">
      <c r="A54" s="18" t="s">
        <v>49</v>
      </c>
      <c r="B54" s="21" t="s">
        <v>134</v>
      </c>
      <c r="C54" s="11" t="s">
        <v>135</v>
      </c>
      <c r="D54" s="12">
        <v>46220</v>
      </c>
      <c r="E54" s="13">
        <v>3465</v>
      </c>
      <c r="F54" s="12">
        <v>46281</v>
      </c>
      <c r="G54" s="13">
        <v>0</v>
      </c>
      <c r="H54" s="13">
        <f t="shared" ref="H54" si="13">+E54-G54</f>
        <v>3465</v>
      </c>
      <c r="I54" s="16"/>
      <c r="J54" s="16" t="s">
        <v>17</v>
      </c>
      <c r="K54" s="20"/>
    </row>
    <row r="55" spans="1:11" ht="45.75" customHeight="1">
      <c r="A55" s="18" t="s">
        <v>136</v>
      </c>
      <c r="B55" s="21" t="s">
        <v>137</v>
      </c>
      <c r="C55" s="11" t="s">
        <v>138</v>
      </c>
      <c r="D55" s="12">
        <v>46219</v>
      </c>
      <c r="E55" s="13">
        <v>297369.37</v>
      </c>
      <c r="F55" s="12">
        <v>46250</v>
      </c>
      <c r="G55" s="13">
        <v>0</v>
      </c>
      <c r="H55" s="13">
        <f t="shared" ref="H55" si="14">+E55-G55</f>
        <v>297369.37</v>
      </c>
      <c r="I55" s="16"/>
      <c r="J55" s="16" t="s">
        <v>17</v>
      </c>
      <c r="K55" s="20"/>
    </row>
    <row r="56" spans="1:11" ht="45.75" customHeight="1">
      <c r="A56" s="18" t="s">
        <v>139</v>
      </c>
      <c r="B56" s="11" t="s">
        <v>140</v>
      </c>
      <c r="C56" s="11" t="s">
        <v>141</v>
      </c>
      <c r="D56" s="12">
        <v>46218</v>
      </c>
      <c r="E56" s="13">
        <v>26680</v>
      </c>
      <c r="F56" s="12">
        <v>46249</v>
      </c>
      <c r="G56" s="13">
        <v>0</v>
      </c>
      <c r="H56" s="13">
        <f t="shared" ref="H56:H57" si="15">+E56-G56</f>
        <v>26680</v>
      </c>
      <c r="I56" s="16"/>
      <c r="J56" s="16" t="s">
        <v>17</v>
      </c>
      <c r="K56" s="20"/>
    </row>
    <row r="57" spans="1:11" ht="45.75" customHeight="1">
      <c r="A57" s="18" t="s">
        <v>142</v>
      </c>
      <c r="B57" s="11" t="s">
        <v>143</v>
      </c>
      <c r="C57" s="11" t="s">
        <v>144</v>
      </c>
      <c r="D57" s="12">
        <v>46218</v>
      </c>
      <c r="E57" s="13">
        <v>267222.8</v>
      </c>
      <c r="F57" s="12">
        <v>46249</v>
      </c>
      <c r="G57" s="13">
        <v>0</v>
      </c>
      <c r="H57" s="13">
        <f t="shared" si="15"/>
        <v>267222.8</v>
      </c>
      <c r="I57" s="16"/>
      <c r="J57" s="16" t="s">
        <v>17</v>
      </c>
      <c r="K57" s="20"/>
    </row>
    <row r="58" spans="1:11" ht="45.75" customHeight="1">
      <c r="A58" s="18" t="s">
        <v>145</v>
      </c>
      <c r="B58" s="11" t="s">
        <v>146</v>
      </c>
      <c r="C58" s="11" t="s">
        <v>147</v>
      </c>
      <c r="D58" s="12">
        <v>46218</v>
      </c>
      <c r="E58" s="13">
        <v>16782.93</v>
      </c>
      <c r="F58" s="12">
        <v>46249</v>
      </c>
      <c r="G58" s="13">
        <f t="shared" ref="G58:G64" si="16">+E58</f>
        <v>16782.93</v>
      </c>
      <c r="H58" s="13">
        <f t="shared" ref="H58" si="17">+E58-G58</f>
        <v>0</v>
      </c>
      <c r="I58" s="16" t="s">
        <v>17</v>
      </c>
      <c r="J58" s="19"/>
      <c r="K58" s="20"/>
    </row>
    <row r="59" spans="1:11" ht="45.75" customHeight="1">
      <c r="A59" s="18" t="s">
        <v>29</v>
      </c>
      <c r="B59" s="11" t="s">
        <v>148</v>
      </c>
      <c r="C59" s="11" t="s">
        <v>149</v>
      </c>
      <c r="D59" s="12">
        <v>46218</v>
      </c>
      <c r="E59" s="13">
        <v>577000</v>
      </c>
      <c r="F59" s="12">
        <v>46249</v>
      </c>
      <c r="G59" s="13">
        <f t="shared" si="16"/>
        <v>577000</v>
      </c>
      <c r="H59" s="13">
        <f t="shared" ref="H59" si="18">+E59-G59</f>
        <v>0</v>
      </c>
      <c r="I59" s="16" t="s">
        <v>17</v>
      </c>
      <c r="J59" s="19"/>
      <c r="K59" s="20"/>
    </row>
    <row r="60" spans="1:11" ht="45.75" customHeight="1">
      <c r="A60" s="18" t="s">
        <v>150</v>
      </c>
      <c r="B60" s="11" t="s">
        <v>151</v>
      </c>
      <c r="C60" s="11" t="s">
        <v>152</v>
      </c>
      <c r="D60" s="12">
        <v>46218</v>
      </c>
      <c r="E60" s="13">
        <v>28400</v>
      </c>
      <c r="F60" s="12">
        <v>46249</v>
      </c>
      <c r="G60" s="13">
        <f t="shared" si="16"/>
        <v>28400</v>
      </c>
      <c r="H60" s="13">
        <f t="shared" ref="H60" si="19">+E60-G60</f>
        <v>0</v>
      </c>
      <c r="I60" s="16" t="s">
        <v>17</v>
      </c>
      <c r="J60" s="19"/>
      <c r="K60" s="20"/>
    </row>
    <row r="61" spans="1:11" ht="45.75" customHeight="1">
      <c r="A61" s="18" t="s">
        <v>124</v>
      </c>
      <c r="B61" s="11" t="s">
        <v>153</v>
      </c>
      <c r="C61" s="11" t="s">
        <v>154</v>
      </c>
      <c r="D61" s="12">
        <v>46218</v>
      </c>
      <c r="E61" s="13">
        <v>82600</v>
      </c>
      <c r="F61" s="12">
        <v>46249</v>
      </c>
      <c r="G61" s="13">
        <f t="shared" si="16"/>
        <v>82600</v>
      </c>
      <c r="H61" s="13">
        <f t="shared" ref="H61:H62" si="20">+E61-G61</f>
        <v>0</v>
      </c>
      <c r="I61" s="16" t="s">
        <v>17</v>
      </c>
      <c r="J61" s="19"/>
      <c r="K61" s="20"/>
    </row>
    <row r="62" spans="1:11" ht="45.75" customHeight="1">
      <c r="A62" s="18" t="s">
        <v>73</v>
      </c>
      <c r="B62" s="21" t="s">
        <v>155</v>
      </c>
      <c r="C62" s="11" t="s">
        <v>156</v>
      </c>
      <c r="D62" s="12">
        <v>46217</v>
      </c>
      <c r="E62" s="13">
        <v>99820.72</v>
      </c>
      <c r="F62" s="12">
        <v>46248</v>
      </c>
      <c r="G62" s="13">
        <f t="shared" si="16"/>
        <v>99820.72</v>
      </c>
      <c r="H62" s="13">
        <f t="shared" si="20"/>
        <v>0</v>
      </c>
      <c r="I62" s="16" t="s">
        <v>17</v>
      </c>
      <c r="J62" s="19"/>
      <c r="K62" s="20"/>
    </row>
    <row r="63" spans="1:11" ht="45.75" customHeight="1">
      <c r="A63" s="18" t="s">
        <v>157</v>
      </c>
      <c r="B63" s="11" t="s">
        <v>158</v>
      </c>
      <c r="C63" s="11" t="s">
        <v>159</v>
      </c>
      <c r="D63" s="12">
        <v>46217</v>
      </c>
      <c r="E63" s="13">
        <v>70800</v>
      </c>
      <c r="F63" s="12">
        <v>46248</v>
      </c>
      <c r="G63" s="13">
        <f t="shared" si="16"/>
        <v>70800</v>
      </c>
      <c r="H63" s="13">
        <f t="shared" ref="H63" si="21">+E63-G63</f>
        <v>0</v>
      </c>
      <c r="I63" s="16" t="s">
        <v>17</v>
      </c>
      <c r="J63" s="19"/>
      <c r="K63" s="20"/>
    </row>
    <row r="64" spans="1:11" ht="45.75" customHeight="1">
      <c r="A64" s="18" t="s">
        <v>14</v>
      </c>
      <c r="B64" s="11" t="s">
        <v>160</v>
      </c>
      <c r="C64" s="11" t="s">
        <v>161</v>
      </c>
      <c r="D64" s="12">
        <v>46217</v>
      </c>
      <c r="E64" s="13">
        <v>48772.42</v>
      </c>
      <c r="F64" s="12">
        <v>46247</v>
      </c>
      <c r="G64" s="13">
        <f t="shared" si="16"/>
        <v>48772.42</v>
      </c>
      <c r="H64" s="13">
        <f t="shared" ref="H64" si="22">+E64-G64</f>
        <v>0</v>
      </c>
      <c r="I64" s="16" t="s">
        <v>17</v>
      </c>
      <c r="J64" s="19"/>
      <c r="K64" s="20"/>
    </row>
    <row r="65" spans="1:11" ht="45.75" customHeight="1">
      <c r="A65" s="18" t="s">
        <v>162</v>
      </c>
      <c r="B65" s="11" t="s">
        <v>163</v>
      </c>
      <c r="C65" s="11" t="s">
        <v>164</v>
      </c>
      <c r="D65" s="12">
        <v>46217</v>
      </c>
      <c r="E65" s="13">
        <v>50000</v>
      </c>
      <c r="F65" s="12">
        <v>46248</v>
      </c>
      <c r="G65" s="13">
        <v>0</v>
      </c>
      <c r="H65" s="13">
        <f t="shared" ref="H65" si="23">+E65-G65</f>
        <v>50000</v>
      </c>
      <c r="I65" s="16"/>
      <c r="J65" s="16" t="s">
        <v>17</v>
      </c>
      <c r="K65" s="20"/>
    </row>
    <row r="66" spans="1:11" ht="45.75" customHeight="1">
      <c r="A66" s="18" t="s">
        <v>165</v>
      </c>
      <c r="B66" s="11" t="s">
        <v>166</v>
      </c>
      <c r="C66" s="11" t="s">
        <v>167</v>
      </c>
      <c r="D66" s="12">
        <v>46217</v>
      </c>
      <c r="E66" s="13">
        <v>14714.29</v>
      </c>
      <c r="F66" s="12">
        <v>46248</v>
      </c>
      <c r="G66" s="13">
        <f>+E66</f>
        <v>14714.29</v>
      </c>
      <c r="H66" s="13">
        <f t="shared" ref="H66" si="24">+E66-G66</f>
        <v>0</v>
      </c>
      <c r="I66" s="16" t="s">
        <v>17</v>
      </c>
      <c r="J66" s="19"/>
      <c r="K66" s="20"/>
    </row>
    <row r="67" spans="1:11" ht="45.75" customHeight="1">
      <c r="A67" s="18" t="s">
        <v>49</v>
      </c>
      <c r="B67" s="21" t="s">
        <v>103</v>
      </c>
      <c r="C67" s="11" t="s">
        <v>168</v>
      </c>
      <c r="D67" s="12">
        <v>46217</v>
      </c>
      <c r="E67" s="13">
        <v>12500</v>
      </c>
      <c r="F67" s="12">
        <v>46279</v>
      </c>
      <c r="G67" s="13">
        <f>+E67</f>
        <v>12500</v>
      </c>
      <c r="H67" s="13">
        <f t="shared" ref="H67:H68" si="25">+E67-G67</f>
        <v>0</v>
      </c>
      <c r="I67" s="16" t="s">
        <v>17</v>
      </c>
      <c r="J67" s="19"/>
      <c r="K67" s="20"/>
    </row>
    <row r="68" spans="1:11" ht="45.75" customHeight="1">
      <c r="A68" s="23" t="s">
        <v>21</v>
      </c>
      <c r="B68" s="11" t="s">
        <v>22</v>
      </c>
      <c r="C68" s="11" t="s">
        <v>169</v>
      </c>
      <c r="D68" s="12">
        <v>46216</v>
      </c>
      <c r="E68" s="13">
        <v>39729.64</v>
      </c>
      <c r="F68" s="12">
        <v>46247</v>
      </c>
      <c r="G68" s="13">
        <v>0</v>
      </c>
      <c r="H68" s="13">
        <f t="shared" si="25"/>
        <v>39729.64</v>
      </c>
      <c r="I68" s="16"/>
      <c r="J68" s="16" t="s">
        <v>17</v>
      </c>
      <c r="K68" s="20"/>
    </row>
    <row r="69" spans="1:11" ht="45.75" customHeight="1">
      <c r="A69" s="23" t="s">
        <v>21</v>
      </c>
      <c r="B69" s="11" t="s">
        <v>22</v>
      </c>
      <c r="C69" s="11" t="s">
        <v>170</v>
      </c>
      <c r="D69" s="12">
        <v>46216</v>
      </c>
      <c r="E69" s="13">
        <v>34713.15</v>
      </c>
      <c r="F69" s="12">
        <v>46247</v>
      </c>
      <c r="G69" s="13">
        <f>+E69</f>
        <v>34713.15</v>
      </c>
      <c r="H69" s="13">
        <f t="shared" ref="H69" si="26">+E69-G69</f>
        <v>0</v>
      </c>
      <c r="I69" s="16" t="s">
        <v>17</v>
      </c>
      <c r="J69" s="16"/>
      <c r="K69" s="20"/>
    </row>
    <row r="70" spans="1:11" ht="45.75" customHeight="1">
      <c r="A70" s="18" t="s">
        <v>130</v>
      </c>
      <c r="B70" s="11" t="s">
        <v>171</v>
      </c>
      <c r="C70" s="11" t="s">
        <v>172</v>
      </c>
      <c r="D70" s="12">
        <v>46216</v>
      </c>
      <c r="E70" s="13">
        <v>35890.36</v>
      </c>
      <c r="F70" s="12">
        <v>46247</v>
      </c>
      <c r="G70" s="13">
        <f>+E70</f>
        <v>35890.36</v>
      </c>
      <c r="H70" s="13">
        <f t="shared" ref="H70" si="27">+E70-G70</f>
        <v>0</v>
      </c>
      <c r="I70" s="16" t="s">
        <v>17</v>
      </c>
      <c r="J70" s="19"/>
      <c r="K70" s="20"/>
    </row>
    <row r="71" spans="1:11" ht="45.75" customHeight="1">
      <c r="A71" s="18" t="s">
        <v>130</v>
      </c>
      <c r="B71" s="11" t="s">
        <v>173</v>
      </c>
      <c r="C71" s="11" t="s">
        <v>174</v>
      </c>
      <c r="D71" s="12">
        <v>46216</v>
      </c>
      <c r="E71" s="13">
        <v>34582.92</v>
      </c>
      <c r="F71" s="12">
        <v>46247</v>
      </c>
      <c r="G71" s="13">
        <f>+E71</f>
        <v>34582.92</v>
      </c>
      <c r="H71" s="13">
        <f t="shared" ref="H71" si="28">+E71-G71</f>
        <v>0</v>
      </c>
      <c r="I71" s="16" t="s">
        <v>17</v>
      </c>
      <c r="J71" s="19"/>
      <c r="K71" s="20"/>
    </row>
    <row r="72" spans="1:11" ht="45.75" customHeight="1">
      <c r="A72" s="18" t="s">
        <v>175</v>
      </c>
      <c r="B72" s="11" t="s">
        <v>176</v>
      </c>
      <c r="C72" s="11" t="s">
        <v>177</v>
      </c>
      <c r="D72" s="12">
        <v>46216</v>
      </c>
      <c r="E72" s="13">
        <v>6924401.5</v>
      </c>
      <c r="F72" s="12">
        <v>46247</v>
      </c>
      <c r="G72" s="13">
        <f>+E72</f>
        <v>6924401.5</v>
      </c>
      <c r="H72" s="13">
        <f t="shared" ref="H72" si="29">+E72-G72</f>
        <v>0</v>
      </c>
      <c r="I72" s="16" t="s">
        <v>17</v>
      </c>
      <c r="J72" s="16"/>
      <c r="K72" s="20"/>
    </row>
    <row r="73" spans="1:11" ht="45.75" customHeight="1">
      <c r="A73" s="18" t="s">
        <v>178</v>
      </c>
      <c r="B73" s="21" t="s">
        <v>179</v>
      </c>
      <c r="C73" s="11" t="s">
        <v>180</v>
      </c>
      <c r="D73" s="12">
        <v>46216</v>
      </c>
      <c r="E73" s="13">
        <v>287164.79999999999</v>
      </c>
      <c r="F73" s="12">
        <v>46247</v>
      </c>
      <c r="G73" s="13">
        <v>0</v>
      </c>
      <c r="H73" s="13">
        <f t="shared" ref="H73:H74" si="30">+E73-G73</f>
        <v>287164.79999999999</v>
      </c>
      <c r="I73" s="16"/>
      <c r="J73" s="16" t="s">
        <v>17</v>
      </c>
      <c r="K73" s="20"/>
    </row>
    <row r="74" spans="1:11" ht="45.75" customHeight="1">
      <c r="A74" s="23" t="s">
        <v>181</v>
      </c>
      <c r="B74" s="11" t="s">
        <v>182</v>
      </c>
      <c r="C74" s="11" t="s">
        <v>183</v>
      </c>
      <c r="D74" s="12">
        <v>46216</v>
      </c>
      <c r="E74" s="13">
        <v>205603.20000000001</v>
      </c>
      <c r="F74" s="12">
        <v>46247</v>
      </c>
      <c r="G74" s="13">
        <v>0</v>
      </c>
      <c r="H74" s="13">
        <f t="shared" si="30"/>
        <v>205603.20000000001</v>
      </c>
      <c r="I74" s="16"/>
      <c r="J74" s="16" t="s">
        <v>17</v>
      </c>
      <c r="K74" s="20"/>
    </row>
    <row r="75" spans="1:11" ht="45.75" customHeight="1">
      <c r="A75" s="18" t="s">
        <v>181</v>
      </c>
      <c r="B75" s="11" t="s">
        <v>184</v>
      </c>
      <c r="C75" s="11" t="s">
        <v>185</v>
      </c>
      <c r="D75" s="12">
        <v>46216</v>
      </c>
      <c r="E75" s="13">
        <v>746727.6</v>
      </c>
      <c r="F75" s="12">
        <v>46247</v>
      </c>
      <c r="G75" s="13">
        <v>0</v>
      </c>
      <c r="H75" s="13">
        <f t="shared" ref="H75" si="31">+E75-G75</f>
        <v>746727.6</v>
      </c>
      <c r="I75" s="16"/>
      <c r="J75" s="16" t="s">
        <v>17</v>
      </c>
      <c r="K75" s="20"/>
    </row>
    <row r="76" spans="1:11" ht="45.75" customHeight="1">
      <c r="A76" s="18" t="s">
        <v>21</v>
      </c>
      <c r="B76" s="11" t="s">
        <v>186</v>
      </c>
      <c r="C76" s="11" t="s">
        <v>187</v>
      </c>
      <c r="D76" s="12">
        <v>46214</v>
      </c>
      <c r="E76" s="13">
        <v>39729.64</v>
      </c>
      <c r="F76" s="12">
        <v>46244</v>
      </c>
      <c r="G76" s="13">
        <f t="shared" ref="G76:G91" si="32">+E76</f>
        <v>39729.64</v>
      </c>
      <c r="H76" s="13">
        <f t="shared" ref="H76" si="33">+E76-G76</f>
        <v>0</v>
      </c>
      <c r="I76" s="16" t="s">
        <v>17</v>
      </c>
      <c r="J76" s="19"/>
      <c r="K76" s="20"/>
    </row>
    <row r="77" spans="1:11" ht="45.75" customHeight="1">
      <c r="A77" s="18" t="s">
        <v>18</v>
      </c>
      <c r="B77" s="11" t="s">
        <v>188</v>
      </c>
      <c r="C77" s="11" t="s">
        <v>89</v>
      </c>
      <c r="D77" s="12">
        <v>46213</v>
      </c>
      <c r="E77" s="13">
        <v>43966.8</v>
      </c>
      <c r="F77" s="12">
        <v>46244</v>
      </c>
      <c r="G77" s="13">
        <f t="shared" si="32"/>
        <v>43966.8</v>
      </c>
      <c r="H77" s="13">
        <f t="shared" ref="H77" si="34">+E77-G77</f>
        <v>0</v>
      </c>
      <c r="I77" s="16" t="s">
        <v>17</v>
      </c>
      <c r="J77" s="19"/>
      <c r="K77" s="20"/>
    </row>
    <row r="78" spans="1:11" ht="45.75" customHeight="1">
      <c r="A78" s="18" t="s">
        <v>21</v>
      </c>
      <c r="B78" s="11" t="s">
        <v>189</v>
      </c>
      <c r="C78" s="11" t="s">
        <v>190</v>
      </c>
      <c r="D78" s="12">
        <v>46213</v>
      </c>
      <c r="E78" s="13">
        <v>18365.509999999998</v>
      </c>
      <c r="F78" s="12">
        <v>46244</v>
      </c>
      <c r="G78" s="13">
        <f t="shared" si="32"/>
        <v>18365.509999999998</v>
      </c>
      <c r="H78" s="13">
        <f t="shared" ref="H78" si="35">+E78-G78</f>
        <v>0</v>
      </c>
      <c r="I78" s="16" t="s">
        <v>17</v>
      </c>
      <c r="J78" s="19"/>
      <c r="K78" s="20"/>
    </row>
    <row r="79" spans="1:11" ht="45.75" customHeight="1">
      <c r="A79" s="18" t="s">
        <v>29</v>
      </c>
      <c r="B79" s="11" t="s">
        <v>191</v>
      </c>
      <c r="C79" s="11" t="s">
        <v>192</v>
      </c>
      <c r="D79" s="12">
        <v>46213</v>
      </c>
      <c r="E79" s="13">
        <v>33691.360000000001</v>
      </c>
      <c r="F79" s="12">
        <v>46244</v>
      </c>
      <c r="G79" s="13">
        <f t="shared" si="32"/>
        <v>33691.360000000001</v>
      </c>
      <c r="H79" s="13">
        <f t="shared" ref="H79" si="36">+E79-G79</f>
        <v>0</v>
      </c>
      <c r="I79" s="16" t="s">
        <v>17</v>
      </c>
      <c r="J79" s="19"/>
      <c r="K79" s="20"/>
    </row>
    <row r="80" spans="1:11" ht="45.75" customHeight="1">
      <c r="A80" s="18" t="s">
        <v>76</v>
      </c>
      <c r="B80" s="11" t="s">
        <v>193</v>
      </c>
      <c r="C80" s="11" t="s">
        <v>194</v>
      </c>
      <c r="D80" s="12">
        <v>46213</v>
      </c>
      <c r="E80" s="13">
        <v>1824</v>
      </c>
      <c r="F80" s="12">
        <v>46236</v>
      </c>
      <c r="G80" s="13">
        <f t="shared" si="32"/>
        <v>1824</v>
      </c>
      <c r="H80" s="13">
        <f t="shared" ref="H80:H81" si="37">+E80-G80</f>
        <v>0</v>
      </c>
      <c r="I80" s="16" t="s">
        <v>17</v>
      </c>
      <c r="J80" s="19"/>
      <c r="K80" s="20"/>
    </row>
    <row r="81" spans="1:11" ht="45.75" customHeight="1">
      <c r="A81" s="18" t="s">
        <v>195</v>
      </c>
      <c r="B81" s="11" t="s">
        <v>196</v>
      </c>
      <c r="C81" s="11" t="s">
        <v>197</v>
      </c>
      <c r="D81" s="12">
        <v>46212</v>
      </c>
      <c r="E81" s="13">
        <v>17879.080000000002</v>
      </c>
      <c r="F81" s="12">
        <v>46243</v>
      </c>
      <c r="G81" s="13">
        <f t="shared" si="32"/>
        <v>17879.080000000002</v>
      </c>
      <c r="H81" s="13">
        <f t="shared" si="37"/>
        <v>0</v>
      </c>
      <c r="I81" s="16" t="s">
        <v>17</v>
      </c>
      <c r="J81" s="19"/>
      <c r="K81" s="20"/>
    </row>
    <row r="82" spans="1:11" ht="45.75" customHeight="1">
      <c r="A82" s="18" t="s">
        <v>21</v>
      </c>
      <c r="B82" s="11" t="s">
        <v>198</v>
      </c>
      <c r="C82" s="11" t="s">
        <v>199</v>
      </c>
      <c r="D82" s="12">
        <v>46212</v>
      </c>
      <c r="E82" s="13">
        <v>23793.53</v>
      </c>
      <c r="F82" s="12">
        <v>46242</v>
      </c>
      <c r="G82" s="13">
        <f t="shared" si="32"/>
        <v>23793.53</v>
      </c>
      <c r="H82" s="13">
        <f t="shared" ref="H82" si="38">+E82-G82</f>
        <v>0</v>
      </c>
      <c r="I82" s="16" t="s">
        <v>17</v>
      </c>
      <c r="J82" s="19"/>
      <c r="K82" s="20"/>
    </row>
    <row r="83" spans="1:11" ht="45.75" customHeight="1">
      <c r="A83" s="18" t="s">
        <v>29</v>
      </c>
      <c r="B83" s="11" t="s">
        <v>200</v>
      </c>
      <c r="C83" s="11" t="s">
        <v>201</v>
      </c>
      <c r="D83" s="12">
        <v>46212</v>
      </c>
      <c r="E83" s="13">
        <v>149860</v>
      </c>
      <c r="F83" s="12">
        <v>46242</v>
      </c>
      <c r="G83" s="13">
        <f t="shared" si="32"/>
        <v>149860</v>
      </c>
      <c r="H83" s="13">
        <f t="shared" ref="H83" si="39">+E83-G83</f>
        <v>0</v>
      </c>
      <c r="I83" s="16" t="s">
        <v>17</v>
      </c>
      <c r="J83" s="19"/>
      <c r="K83" s="20"/>
    </row>
    <row r="84" spans="1:11" ht="45.75" customHeight="1">
      <c r="A84" s="18" t="s">
        <v>202</v>
      </c>
      <c r="B84" s="11" t="s">
        <v>203</v>
      </c>
      <c r="C84" s="11" t="s">
        <v>204</v>
      </c>
      <c r="D84" s="12">
        <v>46212</v>
      </c>
      <c r="E84" s="13">
        <v>5269.88</v>
      </c>
      <c r="F84" s="12">
        <v>46242</v>
      </c>
      <c r="G84" s="13">
        <f t="shared" si="32"/>
        <v>5269.88</v>
      </c>
      <c r="H84" s="13">
        <f t="shared" ref="H84" si="40">+E84-G84</f>
        <v>0</v>
      </c>
      <c r="I84" s="16" t="s">
        <v>17</v>
      </c>
      <c r="J84" s="19"/>
      <c r="K84" s="20"/>
    </row>
    <row r="85" spans="1:11" ht="45.75" customHeight="1">
      <c r="A85" s="18" t="s">
        <v>202</v>
      </c>
      <c r="B85" s="11" t="s">
        <v>203</v>
      </c>
      <c r="C85" s="11" t="s">
        <v>205</v>
      </c>
      <c r="D85" s="12">
        <v>46212</v>
      </c>
      <c r="E85" s="13">
        <v>4460.3999999999996</v>
      </c>
      <c r="F85" s="12">
        <v>46242</v>
      </c>
      <c r="G85" s="13">
        <f t="shared" si="32"/>
        <v>4460.3999999999996</v>
      </c>
      <c r="H85" s="13">
        <f t="shared" ref="H85" si="41">+E85-G85</f>
        <v>0</v>
      </c>
      <c r="I85" s="16" t="s">
        <v>17</v>
      </c>
      <c r="J85" s="19"/>
      <c r="K85" s="20"/>
    </row>
    <row r="86" spans="1:11" ht="45.75" customHeight="1">
      <c r="A86" s="18" t="s">
        <v>202</v>
      </c>
      <c r="B86" s="11" t="s">
        <v>203</v>
      </c>
      <c r="C86" s="11" t="s">
        <v>206</v>
      </c>
      <c r="D86" s="12">
        <v>46212</v>
      </c>
      <c r="E86" s="13">
        <v>2634.94</v>
      </c>
      <c r="F86" s="12">
        <v>46242</v>
      </c>
      <c r="G86" s="13">
        <f t="shared" si="32"/>
        <v>2634.94</v>
      </c>
      <c r="H86" s="13">
        <f t="shared" ref="H86" si="42">+E86-G86</f>
        <v>0</v>
      </c>
      <c r="I86" s="16" t="s">
        <v>17</v>
      </c>
      <c r="J86" s="19"/>
      <c r="K86" s="20"/>
    </row>
    <row r="87" spans="1:11" ht="45.75" customHeight="1">
      <c r="A87" s="18" t="s">
        <v>202</v>
      </c>
      <c r="B87" s="11" t="s">
        <v>203</v>
      </c>
      <c r="C87" s="11" t="s">
        <v>207</v>
      </c>
      <c r="D87" s="12">
        <v>46212</v>
      </c>
      <c r="E87" s="13">
        <v>4015.54</v>
      </c>
      <c r="F87" s="12">
        <v>46242</v>
      </c>
      <c r="G87" s="13">
        <f t="shared" si="32"/>
        <v>4015.54</v>
      </c>
      <c r="H87" s="13">
        <f t="shared" ref="H87" si="43">+E87-G87</f>
        <v>0</v>
      </c>
      <c r="I87" s="16" t="s">
        <v>17</v>
      </c>
      <c r="J87" s="19"/>
      <c r="K87" s="20"/>
    </row>
    <row r="88" spans="1:11" ht="45.75" customHeight="1">
      <c r="A88" s="18" t="s">
        <v>208</v>
      </c>
      <c r="B88" s="21" t="s">
        <v>209</v>
      </c>
      <c r="C88" s="11" t="s">
        <v>210</v>
      </c>
      <c r="D88" s="12">
        <v>46211</v>
      </c>
      <c r="E88" s="13">
        <v>5800</v>
      </c>
      <c r="F88" s="12">
        <v>46242</v>
      </c>
      <c r="G88" s="13">
        <f t="shared" si="32"/>
        <v>5800</v>
      </c>
      <c r="H88" s="13">
        <f t="shared" ref="H88" si="44">+E88-G88</f>
        <v>0</v>
      </c>
      <c r="I88" s="16" t="s">
        <v>17</v>
      </c>
      <c r="J88" s="19"/>
      <c r="K88" s="20"/>
    </row>
    <row r="89" spans="1:11" ht="45.75" customHeight="1">
      <c r="A89" s="18" t="s">
        <v>21</v>
      </c>
      <c r="B89" s="11" t="s">
        <v>211</v>
      </c>
      <c r="C89" s="11" t="s">
        <v>212</v>
      </c>
      <c r="D89" s="12">
        <v>46211</v>
      </c>
      <c r="E89" s="13">
        <v>20423.64</v>
      </c>
      <c r="F89" s="12">
        <v>46241</v>
      </c>
      <c r="G89" s="13">
        <f t="shared" si="32"/>
        <v>20423.64</v>
      </c>
      <c r="H89" s="13">
        <f t="shared" ref="H89" si="45">+E89-G89</f>
        <v>0</v>
      </c>
      <c r="I89" s="16" t="s">
        <v>17</v>
      </c>
      <c r="J89" s="19"/>
      <c r="K89" s="20"/>
    </row>
    <row r="90" spans="1:11" ht="45.75" customHeight="1">
      <c r="A90" s="18" t="s">
        <v>213</v>
      </c>
      <c r="B90" s="11" t="s">
        <v>214</v>
      </c>
      <c r="C90" s="11" t="s">
        <v>215</v>
      </c>
      <c r="D90" s="12">
        <v>46211</v>
      </c>
      <c r="E90" s="13">
        <v>6390853.0999999996</v>
      </c>
      <c r="F90" s="12">
        <v>46241</v>
      </c>
      <c r="G90" s="13">
        <f t="shared" si="32"/>
        <v>6390853.0999999996</v>
      </c>
      <c r="H90" s="13">
        <f t="shared" ref="H90" si="46">+E90-G90</f>
        <v>0</v>
      </c>
      <c r="I90" s="16" t="s">
        <v>17</v>
      </c>
      <c r="J90" s="19"/>
      <c r="K90" s="20"/>
    </row>
    <row r="91" spans="1:11" ht="45.75" customHeight="1">
      <c r="A91" s="18" t="s">
        <v>216</v>
      </c>
      <c r="B91" s="21" t="s">
        <v>217</v>
      </c>
      <c r="C91" s="11" t="s">
        <v>218</v>
      </c>
      <c r="D91" s="12">
        <v>46210</v>
      </c>
      <c r="E91" s="13">
        <v>1150000</v>
      </c>
      <c r="F91" s="12">
        <v>46255</v>
      </c>
      <c r="G91" s="13">
        <f t="shared" si="32"/>
        <v>1150000</v>
      </c>
      <c r="H91" s="13">
        <f t="shared" ref="H91:H93" si="47">+E91-G91</f>
        <v>0</v>
      </c>
      <c r="I91" s="16" t="s">
        <v>17</v>
      </c>
      <c r="J91" s="19"/>
      <c r="K91" s="20"/>
    </row>
    <row r="92" spans="1:11" ht="45.75" customHeight="1">
      <c r="A92" s="18" t="s">
        <v>219</v>
      </c>
      <c r="B92" s="11" t="s">
        <v>220</v>
      </c>
      <c r="C92" s="11" t="s">
        <v>221</v>
      </c>
      <c r="D92" s="12">
        <v>46210</v>
      </c>
      <c r="E92" s="13">
        <v>93109.5</v>
      </c>
      <c r="F92" s="12">
        <v>46225</v>
      </c>
      <c r="G92" s="13">
        <v>0</v>
      </c>
      <c r="H92" s="13">
        <f t="shared" si="47"/>
        <v>93109.5</v>
      </c>
      <c r="I92" s="16"/>
      <c r="J92" s="16" t="s">
        <v>17</v>
      </c>
      <c r="K92" s="20"/>
    </row>
    <row r="93" spans="1:11" ht="45.75" customHeight="1">
      <c r="A93" s="18" t="s">
        <v>222</v>
      </c>
      <c r="B93" s="11" t="s">
        <v>223</v>
      </c>
      <c r="C93" s="11" t="s">
        <v>20</v>
      </c>
      <c r="D93" s="12">
        <v>46210</v>
      </c>
      <c r="E93" s="13">
        <v>40639200</v>
      </c>
      <c r="F93" s="12">
        <v>46241</v>
      </c>
      <c r="G93" s="13">
        <v>0</v>
      </c>
      <c r="H93" s="13">
        <f t="shared" si="47"/>
        <v>40639200</v>
      </c>
      <c r="I93" s="16"/>
      <c r="J93" s="16" t="s">
        <v>17</v>
      </c>
      <c r="K93" s="20"/>
    </row>
    <row r="94" spans="1:11" ht="45.75" customHeight="1">
      <c r="A94" s="18" t="s">
        <v>224</v>
      </c>
      <c r="B94" s="21" t="s">
        <v>225</v>
      </c>
      <c r="C94" s="11" t="s">
        <v>89</v>
      </c>
      <c r="D94" s="12">
        <v>46210</v>
      </c>
      <c r="E94" s="13">
        <v>112500</v>
      </c>
      <c r="F94" s="12">
        <v>46241</v>
      </c>
      <c r="G94" s="13">
        <v>0</v>
      </c>
      <c r="H94" s="13">
        <f t="shared" ref="H94" si="48">+E94-G94</f>
        <v>112500</v>
      </c>
      <c r="I94" s="16"/>
      <c r="J94" s="16" t="s">
        <v>17</v>
      </c>
      <c r="K94" s="20"/>
    </row>
    <row r="95" spans="1:11" ht="45.75" customHeight="1">
      <c r="A95" s="18" t="s">
        <v>226</v>
      </c>
      <c r="B95" s="11" t="s">
        <v>227</v>
      </c>
      <c r="C95" s="11" t="s">
        <v>228</v>
      </c>
      <c r="D95" s="12">
        <v>46210</v>
      </c>
      <c r="E95" s="13">
        <v>70745.2</v>
      </c>
      <c r="F95" s="12">
        <v>46241</v>
      </c>
      <c r="G95" s="13">
        <v>0</v>
      </c>
      <c r="H95" s="13">
        <f t="shared" ref="H95" si="49">+E95-G95</f>
        <v>70745.2</v>
      </c>
      <c r="I95" s="16"/>
      <c r="J95" s="16" t="s">
        <v>17</v>
      </c>
      <c r="K95" s="20"/>
    </row>
    <row r="96" spans="1:11" ht="45.75" customHeight="1">
      <c r="A96" s="18" t="s">
        <v>229</v>
      </c>
      <c r="B96" s="11" t="s">
        <v>230</v>
      </c>
      <c r="C96" s="11" t="s">
        <v>231</v>
      </c>
      <c r="D96" s="12">
        <v>46210</v>
      </c>
      <c r="E96" s="13">
        <v>808705.32</v>
      </c>
      <c r="F96" s="12">
        <v>46225</v>
      </c>
      <c r="G96" s="13">
        <v>0</v>
      </c>
      <c r="H96" s="13">
        <f t="shared" ref="H96" si="50">+E96-G96</f>
        <v>808705.32</v>
      </c>
      <c r="I96" s="16"/>
      <c r="J96" s="16" t="s">
        <v>17</v>
      </c>
      <c r="K96" s="20"/>
    </row>
    <row r="97" spans="1:11" ht="45.75" customHeight="1">
      <c r="A97" s="18" t="s">
        <v>232</v>
      </c>
      <c r="B97" s="11" t="s">
        <v>233</v>
      </c>
      <c r="C97" s="11" t="s">
        <v>57</v>
      </c>
      <c r="D97" s="12">
        <v>46209</v>
      </c>
      <c r="E97" s="13">
        <v>95864.68</v>
      </c>
      <c r="F97" s="12">
        <v>46239</v>
      </c>
      <c r="G97" s="13">
        <f t="shared" ref="G97:G102" si="51">+E97</f>
        <v>95864.68</v>
      </c>
      <c r="H97" s="13">
        <f t="shared" ref="H97" si="52">+E97-G97</f>
        <v>0</v>
      </c>
      <c r="I97" s="16" t="s">
        <v>17</v>
      </c>
      <c r="J97" s="19"/>
      <c r="K97" s="20"/>
    </row>
    <row r="98" spans="1:11" ht="45.75" customHeight="1">
      <c r="A98" s="18" t="s">
        <v>234</v>
      </c>
      <c r="B98" s="11" t="s">
        <v>235</v>
      </c>
      <c r="C98" s="11" t="s">
        <v>236</v>
      </c>
      <c r="D98" s="12">
        <v>46209</v>
      </c>
      <c r="E98" s="13">
        <v>303144.95</v>
      </c>
      <c r="F98" s="12">
        <v>46240</v>
      </c>
      <c r="G98" s="13">
        <f t="shared" si="51"/>
        <v>303144.95</v>
      </c>
      <c r="H98" s="13">
        <f t="shared" ref="H98" si="53">+E98-G98</f>
        <v>0</v>
      </c>
      <c r="I98" s="16" t="s">
        <v>17</v>
      </c>
      <c r="J98" s="16"/>
      <c r="K98" s="20"/>
    </row>
    <row r="99" spans="1:11" ht="45.75" customHeight="1">
      <c r="A99" s="18" t="s">
        <v>49</v>
      </c>
      <c r="B99" s="21" t="s">
        <v>237</v>
      </c>
      <c r="C99" s="11" t="s">
        <v>238</v>
      </c>
      <c r="D99" s="12">
        <v>46209</v>
      </c>
      <c r="E99" s="13">
        <v>5115</v>
      </c>
      <c r="F99" s="12">
        <v>46271</v>
      </c>
      <c r="G99" s="13">
        <f t="shared" si="51"/>
        <v>5115</v>
      </c>
      <c r="H99" s="13">
        <f t="shared" ref="H99" si="54">+E99-G99</f>
        <v>0</v>
      </c>
      <c r="I99" s="16" t="s">
        <v>17</v>
      </c>
      <c r="J99" s="19"/>
      <c r="K99" s="20"/>
    </row>
    <row r="100" spans="1:11" ht="45.75" customHeight="1">
      <c r="A100" s="18" t="s">
        <v>14</v>
      </c>
      <c r="B100" s="11" t="s">
        <v>239</v>
      </c>
      <c r="C100" s="11" t="s">
        <v>240</v>
      </c>
      <c r="D100" s="12">
        <v>46208</v>
      </c>
      <c r="E100" s="13">
        <v>59719.43</v>
      </c>
      <c r="F100" s="12">
        <v>46238</v>
      </c>
      <c r="G100" s="13">
        <f t="shared" si="51"/>
        <v>59719.43</v>
      </c>
      <c r="H100" s="13">
        <f t="shared" ref="H100" si="55">+E100-G100</f>
        <v>0</v>
      </c>
      <c r="I100" s="16" t="s">
        <v>17</v>
      </c>
      <c r="J100" s="19"/>
      <c r="K100" s="20"/>
    </row>
    <row r="101" spans="1:11" ht="45.75" customHeight="1">
      <c r="A101" s="18" t="s">
        <v>241</v>
      </c>
      <c r="B101" s="11" t="s">
        <v>242</v>
      </c>
      <c r="C101" s="11" t="s">
        <v>243</v>
      </c>
      <c r="D101" s="12">
        <v>46208</v>
      </c>
      <c r="E101" s="13">
        <v>164029.12</v>
      </c>
      <c r="F101" s="12">
        <v>46238</v>
      </c>
      <c r="G101" s="13">
        <f t="shared" si="51"/>
        <v>164029.12</v>
      </c>
      <c r="H101" s="13">
        <f t="shared" ref="H101" si="56">+E101-G101</f>
        <v>0</v>
      </c>
      <c r="I101" s="16" t="s">
        <v>17</v>
      </c>
      <c r="J101" s="19"/>
      <c r="K101" s="20"/>
    </row>
    <row r="102" spans="1:11" ht="45.75" customHeight="1">
      <c r="A102" s="18" t="s">
        <v>76</v>
      </c>
      <c r="B102" s="11" t="s">
        <v>244</v>
      </c>
      <c r="C102" s="11" t="s">
        <v>245</v>
      </c>
      <c r="D102" s="12">
        <v>46208</v>
      </c>
      <c r="E102" s="13">
        <v>3817.28</v>
      </c>
      <c r="F102" s="12">
        <v>46229</v>
      </c>
      <c r="G102" s="13">
        <f t="shared" si="51"/>
        <v>3817.28</v>
      </c>
      <c r="H102" s="13">
        <f t="shared" ref="H102" si="57">+E102-G102</f>
        <v>0</v>
      </c>
      <c r="I102" s="16" t="s">
        <v>17</v>
      </c>
      <c r="J102" s="16"/>
      <c r="K102" s="20"/>
    </row>
    <row r="103" spans="1:11" ht="45.75" customHeight="1">
      <c r="A103" s="18" t="s">
        <v>219</v>
      </c>
      <c r="B103" s="11" t="s">
        <v>246</v>
      </c>
      <c r="C103" s="11" t="s">
        <v>247</v>
      </c>
      <c r="D103" s="12">
        <v>46206</v>
      </c>
      <c r="E103" s="13">
        <v>228037.81</v>
      </c>
      <c r="F103" s="12">
        <v>46221</v>
      </c>
      <c r="G103" s="13">
        <v>0</v>
      </c>
      <c r="H103" s="13">
        <f t="shared" ref="H103" si="58">+E103-G103</f>
        <v>228037.81</v>
      </c>
      <c r="I103" s="16"/>
      <c r="J103" s="16" t="s">
        <v>17</v>
      </c>
      <c r="K103" s="20"/>
    </row>
    <row r="104" spans="1:11" ht="45.75" customHeight="1">
      <c r="A104" s="18" t="s">
        <v>248</v>
      </c>
      <c r="B104" s="21" t="s">
        <v>249</v>
      </c>
      <c r="C104" s="11" t="s">
        <v>250</v>
      </c>
      <c r="D104" s="12">
        <v>46206</v>
      </c>
      <c r="E104" s="13">
        <v>25231.94</v>
      </c>
      <c r="F104" s="12">
        <v>46237</v>
      </c>
      <c r="G104" s="13">
        <v>0</v>
      </c>
      <c r="H104" s="13">
        <f t="shared" ref="H104" si="59">+E104-G104</f>
        <v>25231.94</v>
      </c>
      <c r="I104" s="16"/>
      <c r="J104" s="16" t="s">
        <v>17</v>
      </c>
      <c r="K104" s="20"/>
    </row>
    <row r="105" spans="1:11" ht="45.75" customHeight="1">
      <c r="A105" s="18" t="s">
        <v>251</v>
      </c>
      <c r="B105" s="11" t="s">
        <v>252</v>
      </c>
      <c r="C105" s="11" t="s">
        <v>253</v>
      </c>
      <c r="D105" s="12">
        <v>46206</v>
      </c>
      <c r="E105" s="13">
        <v>1800000</v>
      </c>
      <c r="F105" s="12">
        <v>46237</v>
      </c>
      <c r="G105" s="13">
        <f t="shared" ref="G105" si="60">+E105</f>
        <v>1800000</v>
      </c>
      <c r="H105" s="13">
        <f t="shared" ref="H105" si="61">+E105-G105</f>
        <v>0</v>
      </c>
      <c r="I105" s="16" t="s">
        <v>17</v>
      </c>
      <c r="J105" s="19"/>
      <c r="K105" s="20"/>
    </row>
    <row r="106" spans="1:11" ht="45.75" customHeight="1">
      <c r="A106" s="18" t="s">
        <v>254</v>
      </c>
      <c r="B106" s="21" t="s">
        <v>255</v>
      </c>
      <c r="C106" s="11" t="s">
        <v>256</v>
      </c>
      <c r="D106" s="12">
        <v>46206</v>
      </c>
      <c r="E106" s="13">
        <v>6904</v>
      </c>
      <c r="F106" s="12">
        <v>46227</v>
      </c>
      <c r="G106" s="13">
        <f t="shared" ref="G106" si="62">+E106</f>
        <v>6904</v>
      </c>
      <c r="H106" s="13">
        <f t="shared" ref="H106" si="63">+E106-G106</f>
        <v>0</v>
      </c>
      <c r="I106" s="16" t="s">
        <v>17</v>
      </c>
      <c r="J106" s="19"/>
      <c r="K106" s="20"/>
    </row>
    <row r="107" spans="1:11" ht="45.75" customHeight="1">
      <c r="A107" s="18" t="s">
        <v>257</v>
      </c>
      <c r="B107" s="21" t="s">
        <v>258</v>
      </c>
      <c r="C107" s="11" t="s">
        <v>259</v>
      </c>
      <c r="D107" s="12">
        <v>46205</v>
      </c>
      <c r="E107" s="13">
        <v>899999.99</v>
      </c>
      <c r="F107" s="12">
        <v>46236</v>
      </c>
      <c r="G107" s="13">
        <f t="shared" ref="G107:G108" si="64">+E107</f>
        <v>899999.99</v>
      </c>
      <c r="H107" s="13">
        <f t="shared" ref="H107:H108" si="65">+E107-G107</f>
        <v>0</v>
      </c>
      <c r="I107" s="16" t="s">
        <v>17</v>
      </c>
      <c r="J107" s="19"/>
      <c r="K107" s="20"/>
    </row>
    <row r="108" spans="1:11" ht="45.75" customHeight="1">
      <c r="A108" s="18" t="s">
        <v>241</v>
      </c>
      <c r="B108" s="11" t="s">
        <v>260</v>
      </c>
      <c r="C108" s="11" t="s">
        <v>261</v>
      </c>
      <c r="D108" s="12">
        <v>46205</v>
      </c>
      <c r="E108" s="13">
        <v>127.18</v>
      </c>
      <c r="F108" s="12">
        <v>46235</v>
      </c>
      <c r="G108" s="13">
        <f t="shared" si="64"/>
        <v>127.18</v>
      </c>
      <c r="H108" s="13">
        <f t="shared" si="65"/>
        <v>0</v>
      </c>
      <c r="I108" s="16" t="s">
        <v>17</v>
      </c>
      <c r="J108" s="19"/>
      <c r="K108" s="20"/>
    </row>
    <row r="109" spans="1:11" ht="45.75" customHeight="1">
      <c r="A109" s="18" t="s">
        <v>241</v>
      </c>
      <c r="B109" s="11" t="s">
        <v>262</v>
      </c>
      <c r="C109" s="11" t="s">
        <v>263</v>
      </c>
      <c r="D109" s="12">
        <v>46205</v>
      </c>
      <c r="E109" s="13">
        <v>47173.53</v>
      </c>
      <c r="F109" s="12">
        <v>46235</v>
      </c>
      <c r="G109" s="13">
        <f t="shared" ref="G109" si="66">+E109</f>
        <v>47173.53</v>
      </c>
      <c r="H109" s="13">
        <f t="shared" ref="H109" si="67">+E109-G109</f>
        <v>0</v>
      </c>
      <c r="I109" s="16" t="s">
        <v>17</v>
      </c>
      <c r="J109" s="19"/>
      <c r="K109" s="20"/>
    </row>
    <row r="110" spans="1:11" ht="45.75" customHeight="1">
      <c r="A110" s="18" t="s">
        <v>49</v>
      </c>
      <c r="B110" s="21" t="s">
        <v>264</v>
      </c>
      <c r="C110" s="11" t="s">
        <v>265</v>
      </c>
      <c r="D110" s="12">
        <v>46205</v>
      </c>
      <c r="E110" s="13">
        <v>12500</v>
      </c>
      <c r="F110" s="12">
        <v>46265</v>
      </c>
      <c r="G110" s="13">
        <f t="shared" ref="G110" si="68">+E110</f>
        <v>12500</v>
      </c>
      <c r="H110" s="13">
        <f t="shared" ref="H110" si="69">+E110-G110</f>
        <v>0</v>
      </c>
      <c r="I110" s="16" t="s">
        <v>17</v>
      </c>
      <c r="J110" s="19"/>
      <c r="K110" s="20"/>
    </row>
    <row r="111" spans="1:11" ht="45.75" customHeight="1">
      <c r="A111" s="18" t="s">
        <v>266</v>
      </c>
      <c r="B111" s="11" t="s">
        <v>267</v>
      </c>
      <c r="C111" s="11" t="s">
        <v>268</v>
      </c>
      <c r="D111" s="12">
        <v>46205</v>
      </c>
      <c r="E111" s="13">
        <v>481</v>
      </c>
      <c r="F111" s="12">
        <v>46228</v>
      </c>
      <c r="G111" s="13">
        <f t="shared" ref="G111:G127" si="70">+E111</f>
        <v>481</v>
      </c>
      <c r="H111" s="13">
        <f t="shared" ref="H111:H126" si="71">+E111-G111</f>
        <v>0</v>
      </c>
      <c r="I111" s="16" t="s">
        <v>17</v>
      </c>
      <c r="J111" s="19"/>
      <c r="K111" s="20"/>
    </row>
    <row r="112" spans="1:11" ht="45.75" customHeight="1">
      <c r="A112" s="18" t="s">
        <v>266</v>
      </c>
      <c r="B112" s="21" t="s">
        <v>269</v>
      </c>
      <c r="C112" s="11" t="s">
        <v>270</v>
      </c>
      <c r="D112" s="12">
        <v>46205</v>
      </c>
      <c r="E112" s="13">
        <v>1000</v>
      </c>
      <c r="F112" s="12">
        <v>46228</v>
      </c>
      <c r="G112" s="13">
        <f t="shared" si="70"/>
        <v>1000</v>
      </c>
      <c r="H112" s="13">
        <f t="shared" si="71"/>
        <v>0</v>
      </c>
      <c r="I112" s="16" t="s">
        <v>17</v>
      </c>
      <c r="J112" s="19"/>
      <c r="K112" s="20"/>
    </row>
    <row r="113" spans="1:11" ht="45.75" customHeight="1">
      <c r="A113" s="18" t="s">
        <v>271</v>
      </c>
      <c r="B113" s="11" t="s">
        <v>272</v>
      </c>
      <c r="C113" s="11" t="s">
        <v>273</v>
      </c>
      <c r="D113" s="12">
        <v>46204</v>
      </c>
      <c r="E113" s="13">
        <v>73170.78</v>
      </c>
      <c r="F113" s="12">
        <v>46224</v>
      </c>
      <c r="G113" s="13">
        <f t="shared" si="70"/>
        <v>73170.78</v>
      </c>
      <c r="H113" s="13">
        <f t="shared" si="71"/>
        <v>0</v>
      </c>
      <c r="I113" s="16" t="s">
        <v>17</v>
      </c>
      <c r="J113" s="19"/>
      <c r="K113" s="20"/>
    </row>
    <row r="114" spans="1:11" ht="45.75" customHeight="1">
      <c r="A114" s="18" t="s">
        <v>274</v>
      </c>
      <c r="B114" s="21" t="s">
        <v>275</v>
      </c>
      <c r="C114" s="11" t="s">
        <v>276</v>
      </c>
      <c r="D114" s="12">
        <v>46204</v>
      </c>
      <c r="E114" s="13">
        <v>166666.66</v>
      </c>
      <c r="F114" s="12">
        <v>46235</v>
      </c>
      <c r="G114" s="13">
        <f t="shared" si="70"/>
        <v>166666.66</v>
      </c>
      <c r="H114" s="13">
        <f t="shared" si="71"/>
        <v>0</v>
      </c>
      <c r="I114" s="16" t="s">
        <v>17</v>
      </c>
      <c r="J114" s="19"/>
      <c r="K114" s="20"/>
    </row>
    <row r="115" spans="1:11" ht="45.75" customHeight="1">
      <c r="A115" s="18" t="s">
        <v>277</v>
      </c>
      <c r="B115" s="11" t="s">
        <v>278</v>
      </c>
      <c r="C115" s="11" t="s">
        <v>279</v>
      </c>
      <c r="D115" s="12">
        <v>46204</v>
      </c>
      <c r="E115" s="13">
        <v>1761638.31</v>
      </c>
      <c r="F115" s="12">
        <v>46235</v>
      </c>
      <c r="G115" s="13">
        <f t="shared" si="70"/>
        <v>1761638.31</v>
      </c>
      <c r="H115" s="13">
        <f t="shared" si="71"/>
        <v>0</v>
      </c>
      <c r="I115" s="16" t="s">
        <v>17</v>
      </c>
      <c r="J115" s="19"/>
      <c r="K115" s="20"/>
    </row>
    <row r="116" spans="1:11" ht="45.75" customHeight="1">
      <c r="A116" s="18" t="s">
        <v>280</v>
      </c>
      <c r="B116" s="11" t="s">
        <v>281</v>
      </c>
      <c r="C116" s="11" t="s">
        <v>282</v>
      </c>
      <c r="D116" s="12">
        <v>46204</v>
      </c>
      <c r="E116" s="13">
        <v>9390843.4100000001</v>
      </c>
      <c r="F116" s="12">
        <v>46235</v>
      </c>
      <c r="G116" s="13">
        <f t="shared" si="70"/>
        <v>9390843.4100000001</v>
      </c>
      <c r="H116" s="13">
        <f t="shared" si="71"/>
        <v>0</v>
      </c>
      <c r="I116" s="16" t="s">
        <v>17</v>
      </c>
      <c r="J116" s="19"/>
      <c r="K116" s="20"/>
    </row>
    <row r="117" spans="1:11" ht="45.75" customHeight="1">
      <c r="A117" s="18" t="s">
        <v>283</v>
      </c>
      <c r="B117" s="11" t="s">
        <v>284</v>
      </c>
      <c r="C117" s="11" t="s">
        <v>285</v>
      </c>
      <c r="D117" s="12">
        <v>46204</v>
      </c>
      <c r="E117" s="13">
        <v>1059260.43</v>
      </c>
      <c r="F117" s="12">
        <v>46235</v>
      </c>
      <c r="G117" s="13">
        <f t="shared" si="70"/>
        <v>1059260.43</v>
      </c>
      <c r="H117" s="13">
        <f t="shared" si="71"/>
        <v>0</v>
      </c>
      <c r="I117" s="16" t="s">
        <v>17</v>
      </c>
      <c r="J117" s="19"/>
      <c r="K117" s="20"/>
    </row>
    <row r="118" spans="1:11" ht="45.75" customHeight="1">
      <c r="A118" s="18" t="s">
        <v>241</v>
      </c>
      <c r="B118" s="11" t="s">
        <v>286</v>
      </c>
      <c r="C118" s="11" t="s">
        <v>287</v>
      </c>
      <c r="D118" s="12">
        <v>46204</v>
      </c>
      <c r="E118" s="13">
        <v>41882.559999999998</v>
      </c>
      <c r="F118" s="12">
        <v>46234</v>
      </c>
      <c r="G118" s="13">
        <f t="shared" ref="G118" si="72">+E118</f>
        <v>41882.559999999998</v>
      </c>
      <c r="H118" s="13">
        <f t="shared" ref="H118" si="73">+E118-G118</f>
        <v>0</v>
      </c>
      <c r="I118" s="16" t="s">
        <v>17</v>
      </c>
      <c r="J118" s="19"/>
      <c r="K118" s="20"/>
    </row>
    <row r="119" spans="1:11" ht="45.75" customHeight="1">
      <c r="A119" s="18" t="s">
        <v>241</v>
      </c>
      <c r="B119" s="11" t="s">
        <v>288</v>
      </c>
      <c r="C119" s="11" t="s">
        <v>289</v>
      </c>
      <c r="D119" s="12">
        <v>46204</v>
      </c>
      <c r="E119" s="13">
        <v>101736.26</v>
      </c>
      <c r="F119" s="12">
        <v>46234</v>
      </c>
      <c r="G119" s="13">
        <f t="shared" ref="G119:G121" si="74">+E119</f>
        <v>101736.26</v>
      </c>
      <c r="H119" s="13">
        <f t="shared" ref="H119:H121" si="75">+E119-G119</f>
        <v>0</v>
      </c>
      <c r="I119" s="16" t="s">
        <v>17</v>
      </c>
      <c r="J119" s="19"/>
      <c r="K119" s="20"/>
    </row>
    <row r="120" spans="1:11" ht="45.75" customHeight="1">
      <c r="A120" s="18" t="s">
        <v>241</v>
      </c>
      <c r="B120" s="11" t="s">
        <v>290</v>
      </c>
      <c r="C120" s="11" t="s">
        <v>291</v>
      </c>
      <c r="D120" s="12">
        <v>46204</v>
      </c>
      <c r="E120" s="13">
        <v>35041.82</v>
      </c>
      <c r="F120" s="12">
        <v>46234</v>
      </c>
      <c r="G120" s="13">
        <f t="shared" si="74"/>
        <v>35041.82</v>
      </c>
      <c r="H120" s="13">
        <f t="shared" si="75"/>
        <v>0</v>
      </c>
      <c r="I120" s="16" t="s">
        <v>17</v>
      </c>
      <c r="J120" s="19"/>
      <c r="K120" s="20"/>
    </row>
    <row r="121" spans="1:11" ht="45.75" customHeight="1">
      <c r="A121" s="18" t="s">
        <v>241</v>
      </c>
      <c r="B121" s="11" t="s">
        <v>292</v>
      </c>
      <c r="C121" s="11" t="s">
        <v>293</v>
      </c>
      <c r="D121" s="12">
        <v>46204</v>
      </c>
      <c r="E121" s="13">
        <v>40491.839999999997</v>
      </c>
      <c r="F121" s="12">
        <v>46234</v>
      </c>
      <c r="G121" s="13">
        <f t="shared" si="74"/>
        <v>40491.839999999997</v>
      </c>
      <c r="H121" s="13">
        <f t="shared" si="75"/>
        <v>0</v>
      </c>
      <c r="I121" s="16" t="s">
        <v>17</v>
      </c>
      <c r="J121" s="19"/>
      <c r="K121" s="20"/>
    </row>
    <row r="122" spans="1:11" ht="45.75" customHeight="1">
      <c r="A122" s="18" t="s">
        <v>271</v>
      </c>
      <c r="B122" s="21" t="s">
        <v>294</v>
      </c>
      <c r="C122" s="11" t="s">
        <v>295</v>
      </c>
      <c r="D122" s="12">
        <v>46204</v>
      </c>
      <c r="E122" s="13">
        <v>53444</v>
      </c>
      <c r="F122" s="12">
        <v>46224</v>
      </c>
      <c r="G122" s="13">
        <f t="shared" si="70"/>
        <v>53444</v>
      </c>
      <c r="H122" s="13">
        <f t="shared" si="71"/>
        <v>0</v>
      </c>
      <c r="I122" s="16" t="s">
        <v>17</v>
      </c>
      <c r="J122" s="19"/>
      <c r="K122" s="20"/>
    </row>
    <row r="123" spans="1:11" ht="45.75" customHeight="1">
      <c r="A123" s="18" t="s">
        <v>43</v>
      </c>
      <c r="B123" s="11" t="s">
        <v>296</v>
      </c>
      <c r="C123" s="11" t="s">
        <v>297</v>
      </c>
      <c r="D123" s="12">
        <v>46204</v>
      </c>
      <c r="E123" s="13">
        <v>29999.14</v>
      </c>
      <c r="F123" s="12">
        <v>46258</v>
      </c>
      <c r="G123" s="13">
        <f t="shared" si="70"/>
        <v>29999.14</v>
      </c>
      <c r="H123" s="13">
        <f t="shared" si="71"/>
        <v>0</v>
      </c>
      <c r="I123" s="16" t="s">
        <v>17</v>
      </c>
      <c r="J123" s="19"/>
      <c r="K123" s="20"/>
    </row>
    <row r="124" spans="1:11" ht="45.75" customHeight="1">
      <c r="A124" s="18" t="s">
        <v>298</v>
      </c>
      <c r="B124" s="11" t="s">
        <v>299</v>
      </c>
      <c r="C124" s="11" t="s">
        <v>300</v>
      </c>
      <c r="D124" s="12">
        <v>46204</v>
      </c>
      <c r="E124" s="13">
        <v>1000</v>
      </c>
      <c r="F124" s="12">
        <v>46234</v>
      </c>
      <c r="G124" s="13">
        <v>0</v>
      </c>
      <c r="H124" s="13">
        <f t="shared" si="71"/>
        <v>1000</v>
      </c>
      <c r="I124" s="16"/>
      <c r="J124" s="16" t="s">
        <v>17</v>
      </c>
      <c r="K124" s="20"/>
    </row>
    <row r="125" spans="1:11" ht="45.75" customHeight="1">
      <c r="A125" s="18" t="s">
        <v>301</v>
      </c>
      <c r="B125" s="11" t="s">
        <v>302</v>
      </c>
      <c r="C125" s="11" t="s">
        <v>303</v>
      </c>
      <c r="D125" s="12">
        <v>46204</v>
      </c>
      <c r="E125" s="13">
        <v>6000</v>
      </c>
      <c r="F125" s="12">
        <v>46227</v>
      </c>
      <c r="G125" s="13">
        <f t="shared" si="70"/>
        <v>6000</v>
      </c>
      <c r="H125" s="13">
        <f t="shared" si="71"/>
        <v>0</v>
      </c>
      <c r="I125" s="16" t="s">
        <v>17</v>
      </c>
      <c r="J125" s="19"/>
      <c r="K125" s="20"/>
    </row>
    <row r="126" spans="1:11" ht="45.75" customHeight="1">
      <c r="A126" s="18" t="s">
        <v>304</v>
      </c>
      <c r="B126" s="11" t="s">
        <v>305</v>
      </c>
      <c r="C126" s="11" t="s">
        <v>306</v>
      </c>
      <c r="D126" s="12">
        <v>46204</v>
      </c>
      <c r="E126" s="13">
        <v>4500</v>
      </c>
      <c r="F126" s="12">
        <v>46213</v>
      </c>
      <c r="G126" s="13">
        <f t="shared" si="70"/>
        <v>4500</v>
      </c>
      <c r="H126" s="13">
        <f t="shared" si="71"/>
        <v>0</v>
      </c>
      <c r="I126" s="16" t="s">
        <v>17</v>
      </c>
      <c r="J126" s="19"/>
      <c r="K126" s="20"/>
    </row>
    <row r="127" spans="1:11" ht="45.75" customHeight="1">
      <c r="A127" s="18" t="s">
        <v>307</v>
      </c>
      <c r="B127" s="11" t="s">
        <v>308</v>
      </c>
      <c r="C127" s="11" t="s">
        <v>309</v>
      </c>
      <c r="D127" s="12">
        <v>46204</v>
      </c>
      <c r="E127" s="13">
        <v>4470</v>
      </c>
      <c r="F127" s="12">
        <v>46214</v>
      </c>
      <c r="G127" s="13">
        <f t="shared" si="70"/>
        <v>4470</v>
      </c>
      <c r="H127" s="13">
        <v>0</v>
      </c>
      <c r="I127" s="16" t="s">
        <v>17</v>
      </c>
      <c r="J127" s="19"/>
      <c r="K127" s="20"/>
    </row>
    <row r="128" spans="1:11" ht="45.75" customHeight="1">
      <c r="A128" s="18" t="s">
        <v>178</v>
      </c>
      <c r="B128" s="11" t="s">
        <v>310</v>
      </c>
      <c r="C128" s="11" t="s">
        <v>311</v>
      </c>
      <c r="D128" s="12">
        <v>46203</v>
      </c>
      <c r="E128" s="13">
        <v>143582.39999999999</v>
      </c>
      <c r="F128" s="12">
        <v>46233</v>
      </c>
      <c r="G128" s="13">
        <f t="shared" ref="G128:G133" si="76">+E128</f>
        <v>143582.39999999999</v>
      </c>
      <c r="H128" s="13">
        <f t="shared" ref="H128:H136" si="77">+E128-G128</f>
        <v>0</v>
      </c>
      <c r="I128" s="16" t="s">
        <v>17</v>
      </c>
      <c r="J128" s="16"/>
      <c r="K128" s="20"/>
    </row>
    <row r="129" spans="1:11" ht="45.75" customHeight="1">
      <c r="A129" s="18" t="s">
        <v>14</v>
      </c>
      <c r="B129" s="11" t="s">
        <v>312</v>
      </c>
      <c r="C129" s="11" t="s">
        <v>313</v>
      </c>
      <c r="D129" s="12">
        <v>46203</v>
      </c>
      <c r="E129" s="13">
        <v>2053951.09</v>
      </c>
      <c r="F129" s="12">
        <v>46233</v>
      </c>
      <c r="G129" s="13">
        <f t="shared" si="76"/>
        <v>2053951.09</v>
      </c>
      <c r="H129" s="13">
        <f t="shared" si="77"/>
        <v>0</v>
      </c>
      <c r="I129" s="16" t="s">
        <v>17</v>
      </c>
      <c r="J129" s="16"/>
      <c r="K129" s="20"/>
    </row>
    <row r="130" spans="1:11" ht="45.75" customHeight="1">
      <c r="A130" s="18" t="s">
        <v>14</v>
      </c>
      <c r="B130" s="11" t="s">
        <v>314</v>
      </c>
      <c r="C130" s="11" t="s">
        <v>315</v>
      </c>
      <c r="D130" s="12">
        <v>46203</v>
      </c>
      <c r="E130" s="13">
        <v>967851.36</v>
      </c>
      <c r="F130" s="12">
        <v>46233</v>
      </c>
      <c r="G130" s="13">
        <f t="shared" si="76"/>
        <v>967851.36</v>
      </c>
      <c r="H130" s="13">
        <f t="shared" si="77"/>
        <v>0</v>
      </c>
      <c r="I130" s="16" t="s">
        <v>17</v>
      </c>
      <c r="J130" s="16"/>
      <c r="K130" s="20"/>
    </row>
    <row r="131" spans="1:11" ht="45.75" customHeight="1">
      <c r="A131" s="18" t="s">
        <v>108</v>
      </c>
      <c r="B131" s="11" t="s">
        <v>316</v>
      </c>
      <c r="C131" s="11" t="s">
        <v>317</v>
      </c>
      <c r="D131" s="12">
        <v>46203</v>
      </c>
      <c r="E131" s="13">
        <v>75145</v>
      </c>
      <c r="F131" s="12">
        <v>46233</v>
      </c>
      <c r="G131" s="13">
        <f t="shared" si="76"/>
        <v>75145</v>
      </c>
      <c r="H131" s="13">
        <f t="shared" si="77"/>
        <v>0</v>
      </c>
      <c r="I131" s="16" t="s">
        <v>17</v>
      </c>
      <c r="J131" s="16"/>
      <c r="K131" s="20"/>
    </row>
    <row r="132" spans="1:11" ht="45.75" customHeight="1">
      <c r="A132" s="18" t="s">
        <v>52</v>
      </c>
      <c r="B132" s="11" t="s">
        <v>318</v>
      </c>
      <c r="C132" s="11" t="s">
        <v>319</v>
      </c>
      <c r="D132" s="12">
        <v>46203</v>
      </c>
      <c r="E132" s="13">
        <v>173751.76</v>
      </c>
      <c r="F132" s="12">
        <v>46233</v>
      </c>
      <c r="G132" s="13">
        <f t="shared" si="76"/>
        <v>173751.76</v>
      </c>
      <c r="H132" s="13">
        <f t="shared" si="77"/>
        <v>0</v>
      </c>
      <c r="I132" s="16" t="s">
        <v>17</v>
      </c>
      <c r="J132" s="16"/>
      <c r="K132" s="20"/>
    </row>
    <row r="133" spans="1:11" ht="45.75" customHeight="1">
      <c r="A133" s="18" t="s">
        <v>49</v>
      </c>
      <c r="B133" s="11" t="s">
        <v>320</v>
      </c>
      <c r="C133" s="11" t="s">
        <v>321</v>
      </c>
      <c r="D133" s="12">
        <v>46202</v>
      </c>
      <c r="E133" s="13">
        <v>12500</v>
      </c>
      <c r="F133" s="12">
        <v>46263</v>
      </c>
      <c r="G133" s="13">
        <f t="shared" si="76"/>
        <v>12500</v>
      </c>
      <c r="H133" s="13">
        <f t="shared" si="77"/>
        <v>0</v>
      </c>
      <c r="I133" s="16" t="s">
        <v>17</v>
      </c>
      <c r="J133" s="16"/>
      <c r="K133" s="20"/>
    </row>
    <row r="134" spans="1:11" ht="45.75" customHeight="1">
      <c r="A134" s="18" t="s">
        <v>55</v>
      </c>
      <c r="B134" s="11" t="s">
        <v>56</v>
      </c>
      <c r="C134" s="11" t="s">
        <v>322</v>
      </c>
      <c r="D134" s="12">
        <v>46200</v>
      </c>
      <c r="E134" s="13">
        <v>103840</v>
      </c>
      <c r="F134" s="12">
        <v>46230</v>
      </c>
      <c r="G134" s="13">
        <v>0</v>
      </c>
      <c r="H134" s="13">
        <f t="shared" si="77"/>
        <v>103840</v>
      </c>
      <c r="I134" s="16"/>
      <c r="J134" s="16" t="s">
        <v>17</v>
      </c>
      <c r="K134" s="20"/>
    </row>
    <row r="135" spans="1:11" ht="45.75" customHeight="1">
      <c r="A135" s="18" t="s">
        <v>61</v>
      </c>
      <c r="B135" s="11" t="s">
        <v>323</v>
      </c>
      <c r="C135" s="11" t="s">
        <v>324</v>
      </c>
      <c r="D135" s="12">
        <v>46200</v>
      </c>
      <c r="E135" s="13">
        <v>1066817.8400000001</v>
      </c>
      <c r="F135" s="12">
        <v>46230</v>
      </c>
      <c r="G135" s="13">
        <v>0</v>
      </c>
      <c r="H135" s="13">
        <f t="shared" si="77"/>
        <v>1066817.8400000001</v>
      </c>
      <c r="I135" s="19"/>
      <c r="J135" s="16" t="s">
        <v>17</v>
      </c>
      <c r="K135" s="20"/>
    </row>
    <row r="136" spans="1:11" ht="45.75" customHeight="1">
      <c r="A136" s="18" t="s">
        <v>52</v>
      </c>
      <c r="B136" s="11" t="s">
        <v>325</v>
      </c>
      <c r="C136" s="11" t="s">
        <v>326</v>
      </c>
      <c r="D136" s="12">
        <v>46199</v>
      </c>
      <c r="E136" s="13">
        <v>427197.2</v>
      </c>
      <c r="F136" s="12">
        <v>46229</v>
      </c>
      <c r="G136" s="13">
        <f t="shared" ref="G136:G142" si="78">+E136</f>
        <v>427197.2</v>
      </c>
      <c r="H136" s="13">
        <f t="shared" si="77"/>
        <v>0</v>
      </c>
      <c r="I136" s="16" t="s">
        <v>17</v>
      </c>
      <c r="J136" s="16"/>
      <c r="K136" s="20"/>
    </row>
    <row r="137" spans="1:11" ht="45.75" customHeight="1">
      <c r="A137" s="18" t="s">
        <v>195</v>
      </c>
      <c r="B137" s="11" t="s">
        <v>327</v>
      </c>
      <c r="C137" s="11" t="s">
        <v>328</v>
      </c>
      <c r="D137" s="12">
        <v>46198</v>
      </c>
      <c r="E137" s="13">
        <v>22084.36</v>
      </c>
      <c r="F137" s="12">
        <v>46228</v>
      </c>
      <c r="G137" s="13">
        <f t="shared" si="78"/>
        <v>22084.36</v>
      </c>
      <c r="H137" s="13">
        <f t="shared" ref="H137:H138" si="79">+E137-G137</f>
        <v>0</v>
      </c>
      <c r="I137" s="16" t="s">
        <v>17</v>
      </c>
      <c r="J137" s="16"/>
      <c r="K137" s="20"/>
    </row>
    <row r="138" spans="1:11" ht="45.75" customHeight="1">
      <c r="A138" s="18" t="s">
        <v>195</v>
      </c>
      <c r="B138" s="11" t="s">
        <v>329</v>
      </c>
      <c r="C138" s="11" t="s">
        <v>330</v>
      </c>
      <c r="D138" s="12">
        <v>46198</v>
      </c>
      <c r="E138" s="13">
        <v>31930.57</v>
      </c>
      <c r="F138" s="12">
        <v>46228</v>
      </c>
      <c r="G138" s="13">
        <f t="shared" si="78"/>
        <v>31930.57</v>
      </c>
      <c r="H138" s="13">
        <f t="shared" si="79"/>
        <v>0</v>
      </c>
      <c r="I138" s="16" t="s">
        <v>17</v>
      </c>
      <c r="J138" s="16"/>
      <c r="K138" s="20"/>
    </row>
    <row r="139" spans="1:11" ht="45.75" customHeight="1">
      <c r="A139" s="18" t="s">
        <v>76</v>
      </c>
      <c r="B139" s="11" t="s">
        <v>331</v>
      </c>
      <c r="C139" s="11" t="s">
        <v>332</v>
      </c>
      <c r="D139" s="12">
        <v>46197</v>
      </c>
      <c r="E139" s="13">
        <v>338183.56</v>
      </c>
      <c r="F139" s="12">
        <v>46218</v>
      </c>
      <c r="G139" s="13">
        <f t="shared" si="78"/>
        <v>338183.56</v>
      </c>
      <c r="H139" s="13">
        <f t="shared" ref="H139:H140" si="80">+E139-G139</f>
        <v>0</v>
      </c>
      <c r="I139" s="16" t="s">
        <v>17</v>
      </c>
      <c r="J139" s="16"/>
      <c r="K139" s="20"/>
    </row>
    <row r="140" spans="1:11" ht="45.75" customHeight="1">
      <c r="A140" s="18" t="s">
        <v>76</v>
      </c>
      <c r="B140" s="11" t="s">
        <v>333</v>
      </c>
      <c r="C140" s="11" t="s">
        <v>334</v>
      </c>
      <c r="D140" s="12">
        <v>46198</v>
      </c>
      <c r="E140" s="13">
        <v>968294.95</v>
      </c>
      <c r="F140" s="12">
        <v>46213</v>
      </c>
      <c r="G140" s="13">
        <f t="shared" si="78"/>
        <v>968294.95</v>
      </c>
      <c r="H140" s="13">
        <f t="shared" si="80"/>
        <v>0</v>
      </c>
      <c r="I140" s="16" t="s">
        <v>17</v>
      </c>
      <c r="J140" s="16"/>
      <c r="K140" s="20"/>
    </row>
    <row r="141" spans="1:11" ht="45.75" customHeight="1">
      <c r="A141" s="18" t="s">
        <v>90</v>
      </c>
      <c r="B141" s="11" t="s">
        <v>335</v>
      </c>
      <c r="C141" s="11" t="s">
        <v>336</v>
      </c>
      <c r="D141" s="12">
        <v>46197</v>
      </c>
      <c r="E141" s="13">
        <v>2254.4</v>
      </c>
      <c r="F141" s="12">
        <v>46227</v>
      </c>
      <c r="G141" s="13">
        <f t="shared" si="78"/>
        <v>2254.4</v>
      </c>
      <c r="H141" s="13">
        <f t="shared" ref="H141:H151" si="81">+E141-G141</f>
        <v>0</v>
      </c>
      <c r="I141" s="16" t="s">
        <v>17</v>
      </c>
      <c r="J141" s="16"/>
      <c r="K141" s="20"/>
    </row>
    <row r="142" spans="1:11" ht="45.75" customHeight="1">
      <c r="A142" s="18" t="s">
        <v>248</v>
      </c>
      <c r="B142" s="11" t="s">
        <v>337</v>
      </c>
      <c r="C142" s="11" t="s">
        <v>338</v>
      </c>
      <c r="D142" s="12">
        <v>46197</v>
      </c>
      <c r="E142" s="13">
        <v>34883.160000000003</v>
      </c>
      <c r="F142" s="12">
        <v>46227</v>
      </c>
      <c r="G142" s="13">
        <f t="shared" si="78"/>
        <v>34883.160000000003</v>
      </c>
      <c r="H142" s="13">
        <f t="shared" si="81"/>
        <v>0</v>
      </c>
      <c r="I142" s="16" t="s">
        <v>17</v>
      </c>
      <c r="J142" s="16"/>
      <c r="K142" s="20"/>
    </row>
    <row r="143" spans="1:11" ht="45.75" customHeight="1">
      <c r="A143" s="18" t="s">
        <v>339</v>
      </c>
      <c r="B143" s="11" t="s">
        <v>340</v>
      </c>
      <c r="C143" s="11" t="s">
        <v>341</v>
      </c>
      <c r="D143" s="12">
        <v>46195</v>
      </c>
      <c r="E143" s="13">
        <v>245000</v>
      </c>
      <c r="F143" s="12">
        <v>46195</v>
      </c>
      <c r="G143" s="13">
        <v>0</v>
      </c>
      <c r="H143" s="13">
        <f t="shared" si="81"/>
        <v>245000</v>
      </c>
      <c r="I143" s="16"/>
      <c r="J143" s="16" t="s">
        <v>17</v>
      </c>
      <c r="K143" s="20"/>
    </row>
    <row r="144" spans="1:11" ht="45.75" customHeight="1">
      <c r="A144" s="18" t="s">
        <v>90</v>
      </c>
      <c r="B144" s="11" t="s">
        <v>342</v>
      </c>
      <c r="C144" s="11" t="s">
        <v>343</v>
      </c>
      <c r="D144" s="12">
        <v>46195</v>
      </c>
      <c r="E144" s="13">
        <v>396690.2</v>
      </c>
      <c r="F144" s="12">
        <v>46225</v>
      </c>
      <c r="G144" s="13">
        <f t="shared" ref="G144:G156" si="82">+E144</f>
        <v>396690.2</v>
      </c>
      <c r="H144" s="13">
        <f t="shared" si="81"/>
        <v>0</v>
      </c>
      <c r="I144" s="16" t="s">
        <v>17</v>
      </c>
      <c r="J144" s="16"/>
      <c r="K144" s="20"/>
    </row>
    <row r="145" spans="1:11" ht="45.75" customHeight="1">
      <c r="A145" s="18" t="s">
        <v>344</v>
      </c>
      <c r="B145" s="11" t="s">
        <v>345</v>
      </c>
      <c r="C145" s="11" t="s">
        <v>89</v>
      </c>
      <c r="D145" s="12">
        <v>46195</v>
      </c>
      <c r="E145" s="13">
        <v>310200</v>
      </c>
      <c r="F145" s="12">
        <v>46195</v>
      </c>
      <c r="G145" s="13">
        <f t="shared" si="82"/>
        <v>310200</v>
      </c>
      <c r="H145" s="13">
        <f t="shared" si="81"/>
        <v>0</v>
      </c>
      <c r="I145" s="16" t="s">
        <v>17</v>
      </c>
      <c r="J145" s="16"/>
      <c r="K145" s="20"/>
    </row>
    <row r="146" spans="1:11" ht="45.75" customHeight="1">
      <c r="A146" s="18" t="s">
        <v>346</v>
      </c>
      <c r="B146" s="11" t="s">
        <v>347</v>
      </c>
      <c r="C146" s="11" t="s">
        <v>20</v>
      </c>
      <c r="D146" s="12">
        <v>46192</v>
      </c>
      <c r="E146" s="13">
        <v>542800</v>
      </c>
      <c r="F146" s="12">
        <v>46192</v>
      </c>
      <c r="G146" s="13">
        <f t="shared" si="82"/>
        <v>542800</v>
      </c>
      <c r="H146" s="13">
        <f t="shared" si="81"/>
        <v>0</v>
      </c>
      <c r="I146" s="16" t="s">
        <v>17</v>
      </c>
      <c r="J146" s="16"/>
      <c r="K146" s="20"/>
    </row>
    <row r="147" spans="1:11" ht="45.75" customHeight="1">
      <c r="A147" s="18" t="s">
        <v>108</v>
      </c>
      <c r="B147" s="11" t="s">
        <v>348</v>
      </c>
      <c r="C147" s="11" t="s">
        <v>349</v>
      </c>
      <c r="D147" s="12">
        <v>46191</v>
      </c>
      <c r="E147" s="13">
        <v>61119.13</v>
      </c>
      <c r="F147" s="12">
        <v>46221</v>
      </c>
      <c r="G147" s="13">
        <f t="shared" si="82"/>
        <v>61119.13</v>
      </c>
      <c r="H147" s="13">
        <f t="shared" si="81"/>
        <v>0</v>
      </c>
      <c r="I147" s="16" t="s">
        <v>17</v>
      </c>
      <c r="J147" s="16"/>
      <c r="K147" s="20"/>
    </row>
    <row r="148" spans="1:11" ht="45.75" customHeight="1">
      <c r="A148" s="18" t="s">
        <v>108</v>
      </c>
      <c r="B148" s="11" t="s">
        <v>350</v>
      </c>
      <c r="C148" s="11" t="s">
        <v>351</v>
      </c>
      <c r="D148" s="12">
        <v>46191</v>
      </c>
      <c r="E148" s="13">
        <v>29190.080000000002</v>
      </c>
      <c r="F148" s="12">
        <v>46221</v>
      </c>
      <c r="G148" s="13">
        <f t="shared" si="82"/>
        <v>29190.080000000002</v>
      </c>
      <c r="H148" s="13">
        <f t="shared" si="81"/>
        <v>0</v>
      </c>
      <c r="I148" s="16" t="s">
        <v>17</v>
      </c>
      <c r="J148" s="16"/>
      <c r="K148" s="20"/>
    </row>
    <row r="149" spans="1:11" ht="45.75" customHeight="1">
      <c r="A149" s="18" t="s">
        <v>352</v>
      </c>
      <c r="B149" s="11" t="s">
        <v>353</v>
      </c>
      <c r="C149" s="11" t="s">
        <v>354</v>
      </c>
      <c r="D149" s="12">
        <v>46191</v>
      </c>
      <c r="E149" s="13">
        <v>63288</v>
      </c>
      <c r="F149" s="12">
        <v>46221</v>
      </c>
      <c r="G149" s="13">
        <f t="shared" si="82"/>
        <v>63288</v>
      </c>
      <c r="H149" s="13">
        <f t="shared" si="81"/>
        <v>0</v>
      </c>
      <c r="I149" s="16" t="s">
        <v>17</v>
      </c>
      <c r="J149" s="16"/>
      <c r="K149" s="20"/>
    </row>
    <row r="150" spans="1:11" ht="45.75" customHeight="1">
      <c r="A150" s="18" t="s">
        <v>352</v>
      </c>
      <c r="B150" s="11" t="s">
        <v>355</v>
      </c>
      <c r="C150" s="11" t="s">
        <v>356</v>
      </c>
      <c r="D150" s="12">
        <v>46191</v>
      </c>
      <c r="E150" s="13">
        <v>55377</v>
      </c>
      <c r="F150" s="12">
        <v>46221</v>
      </c>
      <c r="G150" s="13">
        <f t="shared" si="82"/>
        <v>55377</v>
      </c>
      <c r="H150" s="13">
        <f t="shared" si="81"/>
        <v>0</v>
      </c>
      <c r="I150" s="16" t="s">
        <v>17</v>
      </c>
      <c r="J150" s="16"/>
      <c r="K150" s="20"/>
    </row>
    <row r="151" spans="1:11" ht="45.75" customHeight="1">
      <c r="A151" s="18" t="s">
        <v>49</v>
      </c>
      <c r="B151" s="11" t="s">
        <v>320</v>
      </c>
      <c r="C151" s="11" t="s">
        <v>357</v>
      </c>
      <c r="D151" s="12">
        <v>46190</v>
      </c>
      <c r="E151" s="13">
        <v>12500</v>
      </c>
      <c r="F151" s="12">
        <v>46251</v>
      </c>
      <c r="G151" s="13">
        <f t="shared" si="82"/>
        <v>12500</v>
      </c>
      <c r="H151" s="13">
        <f t="shared" si="81"/>
        <v>0</v>
      </c>
      <c r="I151" s="16" t="s">
        <v>17</v>
      </c>
      <c r="J151" s="16"/>
      <c r="K151" s="20"/>
    </row>
    <row r="152" spans="1:11" ht="45.75" customHeight="1">
      <c r="A152" s="18" t="s">
        <v>358</v>
      </c>
      <c r="B152" s="11" t="s">
        <v>359</v>
      </c>
      <c r="C152" s="11" t="s">
        <v>360</v>
      </c>
      <c r="D152" s="12">
        <v>46189</v>
      </c>
      <c r="E152" s="13">
        <v>19375</v>
      </c>
      <c r="F152" s="12">
        <v>46219</v>
      </c>
      <c r="G152" s="13">
        <f t="shared" si="82"/>
        <v>19375</v>
      </c>
      <c r="H152" s="13">
        <f t="shared" ref="H152:H156" si="83">+E152-G152</f>
        <v>0</v>
      </c>
      <c r="I152" s="16" t="s">
        <v>17</v>
      </c>
      <c r="J152" s="16"/>
      <c r="K152" s="20"/>
    </row>
    <row r="153" spans="1:11" ht="45.75" customHeight="1">
      <c r="A153" s="18" t="s">
        <v>361</v>
      </c>
      <c r="B153" s="11" t="s">
        <v>362</v>
      </c>
      <c r="C153" s="11" t="s">
        <v>363</v>
      </c>
      <c r="D153" s="12">
        <v>46188</v>
      </c>
      <c r="E153" s="13">
        <v>494999.77</v>
      </c>
      <c r="F153" s="12">
        <v>46218</v>
      </c>
      <c r="G153" s="13">
        <f t="shared" si="82"/>
        <v>494999.77</v>
      </c>
      <c r="H153" s="13">
        <f t="shared" si="83"/>
        <v>0</v>
      </c>
      <c r="I153" s="16" t="s">
        <v>17</v>
      </c>
      <c r="J153" s="16"/>
      <c r="K153" s="20"/>
    </row>
    <row r="154" spans="1:11" ht="45.75" customHeight="1">
      <c r="A154" s="18" t="s">
        <v>49</v>
      </c>
      <c r="B154" s="11" t="s">
        <v>320</v>
      </c>
      <c r="C154" s="11" t="s">
        <v>364</v>
      </c>
      <c r="D154" s="12">
        <v>46184</v>
      </c>
      <c r="E154" s="13">
        <v>12500</v>
      </c>
      <c r="F154" s="12">
        <v>46246</v>
      </c>
      <c r="G154" s="13">
        <f t="shared" si="82"/>
        <v>12500</v>
      </c>
      <c r="H154" s="13">
        <f t="shared" si="83"/>
        <v>0</v>
      </c>
      <c r="I154" s="16" t="s">
        <v>17</v>
      </c>
      <c r="J154" s="16"/>
      <c r="K154" s="20"/>
    </row>
    <row r="155" spans="1:11" ht="45.75" customHeight="1">
      <c r="A155" s="18" t="s">
        <v>365</v>
      </c>
      <c r="B155" s="11" t="s">
        <v>366</v>
      </c>
      <c r="C155" s="11" t="s">
        <v>367</v>
      </c>
      <c r="D155" s="12">
        <v>46183</v>
      </c>
      <c r="E155" s="13">
        <v>59442.5</v>
      </c>
      <c r="F155" s="12">
        <v>46213</v>
      </c>
      <c r="G155" s="13">
        <f t="shared" si="82"/>
        <v>59442.5</v>
      </c>
      <c r="H155" s="13">
        <f t="shared" si="83"/>
        <v>0</v>
      </c>
      <c r="I155" s="16" t="s">
        <v>17</v>
      </c>
      <c r="J155" s="16"/>
      <c r="K155" s="20"/>
    </row>
    <row r="156" spans="1:11" ht="45.75" customHeight="1">
      <c r="A156" s="18" t="s">
        <v>202</v>
      </c>
      <c r="B156" s="11" t="s">
        <v>368</v>
      </c>
      <c r="C156" s="11" t="s">
        <v>369</v>
      </c>
      <c r="D156" s="12">
        <v>46183</v>
      </c>
      <c r="E156" s="13">
        <v>2000.1</v>
      </c>
      <c r="F156" s="12">
        <v>46213</v>
      </c>
      <c r="G156" s="13">
        <f t="shared" si="82"/>
        <v>2000.1</v>
      </c>
      <c r="H156" s="13">
        <f t="shared" si="83"/>
        <v>0</v>
      </c>
      <c r="I156" s="16" t="s">
        <v>17</v>
      </c>
      <c r="J156" s="16"/>
      <c r="K156" s="20"/>
    </row>
    <row r="157" spans="1:11" ht="45.75" customHeight="1">
      <c r="A157" s="18" t="s">
        <v>202</v>
      </c>
      <c r="B157" s="11" t="s">
        <v>368</v>
      </c>
      <c r="C157" s="11" t="s">
        <v>370</v>
      </c>
      <c r="D157" s="12">
        <v>46183</v>
      </c>
      <c r="E157" s="13">
        <v>2000.1</v>
      </c>
      <c r="F157" s="12">
        <v>46213</v>
      </c>
      <c r="G157" s="13">
        <f t="shared" ref="G157:G161" si="84">+E157</f>
        <v>2000.1</v>
      </c>
      <c r="H157" s="13">
        <f t="shared" ref="H157:H159" si="85">+E157-G157</f>
        <v>0</v>
      </c>
      <c r="I157" s="16" t="s">
        <v>17</v>
      </c>
      <c r="J157" s="16"/>
      <c r="K157" s="20"/>
    </row>
    <row r="158" spans="1:11" ht="45.75" customHeight="1">
      <c r="A158" s="18" t="s">
        <v>202</v>
      </c>
      <c r="B158" s="11" t="s">
        <v>368</v>
      </c>
      <c r="C158" s="11" t="s">
        <v>371</v>
      </c>
      <c r="D158" s="12">
        <v>46183</v>
      </c>
      <c r="E158" s="13">
        <v>13806</v>
      </c>
      <c r="F158" s="12">
        <v>46213</v>
      </c>
      <c r="G158" s="13">
        <f t="shared" si="84"/>
        <v>13806</v>
      </c>
      <c r="H158" s="13">
        <f t="shared" si="85"/>
        <v>0</v>
      </c>
      <c r="I158" s="16" t="s">
        <v>17</v>
      </c>
      <c r="J158" s="16"/>
      <c r="K158" s="20"/>
    </row>
    <row r="159" spans="1:11" ht="45.75" customHeight="1">
      <c r="A159" s="18" t="s">
        <v>202</v>
      </c>
      <c r="B159" s="11" t="s">
        <v>368</v>
      </c>
      <c r="C159" s="11" t="s">
        <v>372</v>
      </c>
      <c r="D159" s="12">
        <v>46183</v>
      </c>
      <c r="E159" s="13">
        <v>41600.9</v>
      </c>
      <c r="F159" s="12">
        <v>46213</v>
      </c>
      <c r="G159" s="13">
        <f t="shared" si="84"/>
        <v>41600.9</v>
      </c>
      <c r="H159" s="13">
        <f t="shared" si="85"/>
        <v>0</v>
      </c>
      <c r="I159" s="16" t="s">
        <v>17</v>
      </c>
      <c r="J159" s="16"/>
      <c r="K159" s="20"/>
    </row>
    <row r="160" spans="1:11" ht="45.75" customHeight="1">
      <c r="A160" s="18" t="s">
        <v>216</v>
      </c>
      <c r="B160" s="11" t="s">
        <v>373</v>
      </c>
      <c r="C160" s="11" t="s">
        <v>374</v>
      </c>
      <c r="D160" s="12">
        <v>46183</v>
      </c>
      <c r="E160" s="13">
        <v>1150000</v>
      </c>
      <c r="F160" s="12" t="s">
        <v>375</v>
      </c>
      <c r="G160" s="13">
        <f t="shared" si="84"/>
        <v>1150000</v>
      </c>
      <c r="H160" s="13">
        <f t="shared" ref="H160:H166" si="86">+E160-G160</f>
        <v>0</v>
      </c>
      <c r="I160" s="16" t="s">
        <v>17</v>
      </c>
      <c r="J160" s="16"/>
      <c r="K160" s="20"/>
    </row>
    <row r="161" spans="1:11" ht="45.75" customHeight="1">
      <c r="A161" s="18" t="s">
        <v>234</v>
      </c>
      <c r="B161" s="11" t="s">
        <v>235</v>
      </c>
      <c r="C161" s="11" t="s">
        <v>376</v>
      </c>
      <c r="D161" s="12">
        <v>46181</v>
      </c>
      <c r="E161" s="13">
        <v>292411.15000000002</v>
      </c>
      <c r="F161" s="12">
        <v>46211</v>
      </c>
      <c r="G161" s="13">
        <f t="shared" si="84"/>
        <v>292411.15000000002</v>
      </c>
      <c r="H161" s="13">
        <f t="shared" si="86"/>
        <v>0</v>
      </c>
      <c r="I161" s="16" t="s">
        <v>17</v>
      </c>
      <c r="J161" s="16"/>
      <c r="K161" s="20"/>
    </row>
    <row r="162" spans="1:11" ht="45.75" customHeight="1">
      <c r="A162" s="18" t="s">
        <v>219</v>
      </c>
      <c r="B162" s="11" t="s">
        <v>377</v>
      </c>
      <c r="C162" s="11" t="s">
        <v>378</v>
      </c>
      <c r="D162" s="12">
        <v>46180</v>
      </c>
      <c r="E162" s="13">
        <v>84894.66</v>
      </c>
      <c r="F162" s="12">
        <v>46195</v>
      </c>
      <c r="G162" s="13">
        <v>0</v>
      </c>
      <c r="H162" s="13">
        <f t="shared" si="86"/>
        <v>84894.66</v>
      </c>
      <c r="I162" s="16"/>
      <c r="J162" s="16" t="s">
        <v>17</v>
      </c>
      <c r="K162" s="20"/>
    </row>
    <row r="163" spans="1:11" ht="45.75" customHeight="1">
      <c r="A163" s="18" t="s">
        <v>229</v>
      </c>
      <c r="B163" s="11" t="s">
        <v>379</v>
      </c>
      <c r="C163" s="11" t="s">
        <v>380</v>
      </c>
      <c r="D163" s="12">
        <v>46180</v>
      </c>
      <c r="E163" s="13">
        <v>767012.63</v>
      </c>
      <c r="F163" s="12">
        <v>46195</v>
      </c>
      <c r="G163" s="13">
        <v>0</v>
      </c>
      <c r="H163" s="13">
        <f t="shared" ref="H163" si="87">+E163-G163</f>
        <v>767012.63</v>
      </c>
      <c r="I163" s="16"/>
      <c r="J163" s="16" t="s">
        <v>17</v>
      </c>
      <c r="K163" s="20"/>
    </row>
    <row r="164" spans="1:11" ht="45.75" customHeight="1">
      <c r="A164" s="18" t="s">
        <v>208</v>
      </c>
      <c r="B164" s="11" t="s">
        <v>381</v>
      </c>
      <c r="C164" s="11" t="s">
        <v>382</v>
      </c>
      <c r="D164" s="12">
        <v>46178</v>
      </c>
      <c r="E164" s="13">
        <v>4550</v>
      </c>
      <c r="F164" s="12">
        <v>46208</v>
      </c>
      <c r="G164" s="13">
        <f>+E164</f>
        <v>4550</v>
      </c>
      <c r="H164" s="13">
        <f t="shared" si="86"/>
        <v>0</v>
      </c>
      <c r="I164" s="16" t="s">
        <v>17</v>
      </c>
      <c r="J164" s="16"/>
      <c r="K164" s="20"/>
    </row>
    <row r="165" spans="1:11" ht="45.75" customHeight="1">
      <c r="A165" s="18" t="s">
        <v>383</v>
      </c>
      <c r="B165" s="11" t="s">
        <v>384</v>
      </c>
      <c r="C165" s="11" t="s">
        <v>385</v>
      </c>
      <c r="D165" s="12">
        <v>46178</v>
      </c>
      <c r="E165" s="13">
        <v>976</v>
      </c>
      <c r="F165" s="12">
        <v>46198</v>
      </c>
      <c r="G165" s="13">
        <f>+E165</f>
        <v>976</v>
      </c>
      <c r="H165" s="13">
        <f t="shared" si="86"/>
        <v>0</v>
      </c>
      <c r="I165" s="16" t="s">
        <v>17</v>
      </c>
      <c r="J165" s="16"/>
      <c r="K165" s="20"/>
    </row>
    <row r="166" spans="1:11" ht="45.75" customHeight="1">
      <c r="A166" s="18" t="s">
        <v>219</v>
      </c>
      <c r="B166" s="11" t="s">
        <v>386</v>
      </c>
      <c r="C166" s="11" t="s">
        <v>387</v>
      </c>
      <c r="D166" s="12">
        <v>46176</v>
      </c>
      <c r="E166" s="13">
        <v>227095.51</v>
      </c>
      <c r="F166" s="12">
        <v>46191</v>
      </c>
      <c r="G166" s="13">
        <v>0</v>
      </c>
      <c r="H166" s="13">
        <f t="shared" si="86"/>
        <v>227095.51</v>
      </c>
      <c r="I166" s="16"/>
      <c r="J166" s="16" t="s">
        <v>17</v>
      </c>
      <c r="K166" s="20"/>
    </row>
    <row r="167" spans="1:11" ht="45.75" customHeight="1">
      <c r="A167" s="18" t="s">
        <v>49</v>
      </c>
      <c r="B167" s="11" t="s">
        <v>388</v>
      </c>
      <c r="C167" s="11" t="s">
        <v>389</v>
      </c>
      <c r="D167" s="12">
        <v>46176</v>
      </c>
      <c r="E167" s="13">
        <v>6250</v>
      </c>
      <c r="F167" s="12">
        <v>46237</v>
      </c>
      <c r="G167" s="13">
        <f t="shared" ref="G167:G173" si="88">+E167</f>
        <v>6250</v>
      </c>
      <c r="H167" s="13">
        <f t="shared" ref="H167:H169" si="89">+E167-G167</f>
        <v>0</v>
      </c>
      <c r="I167" s="16" t="s">
        <v>17</v>
      </c>
      <c r="J167" s="16"/>
      <c r="K167" s="20"/>
    </row>
    <row r="168" spans="1:11" ht="45.75" customHeight="1">
      <c r="A168" s="18" t="s">
        <v>145</v>
      </c>
      <c r="B168" s="11" t="s">
        <v>390</v>
      </c>
      <c r="C168" s="11" t="s">
        <v>391</v>
      </c>
      <c r="D168" s="12">
        <v>46175</v>
      </c>
      <c r="E168" s="13">
        <v>8634.1299999999992</v>
      </c>
      <c r="F168" s="12">
        <v>46205</v>
      </c>
      <c r="G168" s="13">
        <f t="shared" si="88"/>
        <v>8634.1299999999992</v>
      </c>
      <c r="H168" s="13">
        <f t="shared" si="89"/>
        <v>0</v>
      </c>
      <c r="I168" s="16" t="s">
        <v>17</v>
      </c>
      <c r="J168" s="16"/>
      <c r="K168" s="20"/>
    </row>
    <row r="169" spans="1:11" ht="45.75" customHeight="1">
      <c r="A169" s="18" t="s">
        <v>392</v>
      </c>
      <c r="B169" s="11" t="s">
        <v>393</v>
      </c>
      <c r="C169" s="11" t="s">
        <v>376</v>
      </c>
      <c r="D169" s="12">
        <v>46175</v>
      </c>
      <c r="E169" s="13">
        <v>10242.4</v>
      </c>
      <c r="F169" s="12">
        <v>46205</v>
      </c>
      <c r="G169" s="13">
        <f t="shared" si="88"/>
        <v>10242.4</v>
      </c>
      <c r="H169" s="13">
        <f t="shared" si="89"/>
        <v>0</v>
      </c>
      <c r="I169" s="16" t="s">
        <v>17</v>
      </c>
      <c r="J169" s="16"/>
      <c r="K169" s="20"/>
    </row>
    <row r="170" spans="1:11" ht="45.75" customHeight="1">
      <c r="A170" s="24" t="s">
        <v>49</v>
      </c>
      <c r="B170" s="25" t="s">
        <v>394</v>
      </c>
      <c r="C170" s="25" t="s">
        <v>395</v>
      </c>
      <c r="D170" s="12">
        <v>46169</v>
      </c>
      <c r="E170" s="13">
        <v>6250</v>
      </c>
      <c r="F170" s="12">
        <v>46169</v>
      </c>
      <c r="G170" s="13">
        <f t="shared" si="88"/>
        <v>6250</v>
      </c>
      <c r="H170" s="26">
        <f t="shared" ref="H170:H173" si="90">+E170-G170</f>
        <v>0</v>
      </c>
      <c r="I170" s="16" t="s">
        <v>17</v>
      </c>
      <c r="J170" s="16"/>
      <c r="K170" s="20"/>
    </row>
    <row r="171" spans="1:11" ht="45.75" customHeight="1">
      <c r="A171" s="18" t="s">
        <v>76</v>
      </c>
      <c r="B171" s="25" t="s">
        <v>79</v>
      </c>
      <c r="C171" s="25" t="s">
        <v>396</v>
      </c>
      <c r="D171" s="12">
        <v>46167</v>
      </c>
      <c r="E171" s="13">
        <v>710428.18</v>
      </c>
      <c r="F171" s="12">
        <v>46182</v>
      </c>
      <c r="G171" s="13">
        <f t="shared" si="88"/>
        <v>710428.18</v>
      </c>
      <c r="H171" s="26">
        <f t="shared" si="90"/>
        <v>0</v>
      </c>
      <c r="I171" s="16" t="s">
        <v>17</v>
      </c>
      <c r="J171" s="16"/>
      <c r="K171" s="20"/>
    </row>
    <row r="172" spans="1:11" ht="45.75" customHeight="1">
      <c r="A172" s="24" t="s">
        <v>49</v>
      </c>
      <c r="B172" s="25" t="s">
        <v>397</v>
      </c>
      <c r="C172" s="25" t="s">
        <v>398</v>
      </c>
      <c r="D172" s="12">
        <v>46163</v>
      </c>
      <c r="E172" s="13">
        <v>6250</v>
      </c>
      <c r="F172" s="12">
        <v>46224</v>
      </c>
      <c r="G172" s="13">
        <f t="shared" si="88"/>
        <v>6250</v>
      </c>
      <c r="H172" s="26">
        <f t="shared" si="90"/>
        <v>0</v>
      </c>
      <c r="I172" s="16" t="s">
        <v>17</v>
      </c>
      <c r="J172" s="16"/>
      <c r="K172" s="20"/>
    </row>
    <row r="173" spans="1:11" ht="45.75" customHeight="1">
      <c r="A173" s="24" t="s">
        <v>145</v>
      </c>
      <c r="B173" s="25" t="s">
        <v>399</v>
      </c>
      <c r="C173" s="25" t="s">
        <v>400</v>
      </c>
      <c r="D173" s="12">
        <v>46153</v>
      </c>
      <c r="E173" s="13">
        <v>17909.71</v>
      </c>
      <c r="F173" s="12">
        <v>46184</v>
      </c>
      <c r="G173" s="26">
        <f t="shared" si="88"/>
        <v>17909.71</v>
      </c>
      <c r="H173" s="26">
        <f t="shared" si="90"/>
        <v>0</v>
      </c>
      <c r="I173" s="16" t="s">
        <v>17</v>
      </c>
      <c r="J173" s="16"/>
      <c r="K173" s="20"/>
    </row>
    <row r="174" spans="1:11" ht="45.75" customHeight="1">
      <c r="A174" s="24" t="s">
        <v>219</v>
      </c>
      <c r="B174" s="25" t="s">
        <v>401</v>
      </c>
      <c r="C174" s="25" t="s">
        <v>402</v>
      </c>
      <c r="D174" s="12">
        <v>46149</v>
      </c>
      <c r="E174" s="13">
        <v>61648.83</v>
      </c>
      <c r="F174" s="12">
        <v>46134</v>
      </c>
      <c r="G174" s="26">
        <v>0</v>
      </c>
      <c r="H174" s="26">
        <f t="shared" ref="H174:H175" si="91">+E174-G174</f>
        <v>61648.83</v>
      </c>
      <c r="I174" s="19"/>
      <c r="J174" s="16" t="s">
        <v>17</v>
      </c>
      <c r="K174" s="20"/>
    </row>
    <row r="175" spans="1:11" ht="45.75" customHeight="1">
      <c r="A175" s="24" t="s">
        <v>229</v>
      </c>
      <c r="B175" s="25" t="s">
        <v>403</v>
      </c>
      <c r="C175" s="25" t="s">
        <v>404</v>
      </c>
      <c r="D175" s="12">
        <v>46149</v>
      </c>
      <c r="E175" s="13">
        <v>745643.84</v>
      </c>
      <c r="F175" s="12">
        <v>46164</v>
      </c>
      <c r="G175" s="26">
        <v>0</v>
      </c>
      <c r="H175" s="26">
        <f t="shared" si="91"/>
        <v>745643.84</v>
      </c>
      <c r="I175" s="19"/>
      <c r="J175" s="16" t="s">
        <v>17</v>
      </c>
      <c r="K175" s="20"/>
    </row>
    <row r="176" spans="1:11" ht="45.75" customHeight="1">
      <c r="A176" s="24" t="s">
        <v>219</v>
      </c>
      <c r="B176" s="25" t="s">
        <v>405</v>
      </c>
      <c r="C176" s="25" t="s">
        <v>406</v>
      </c>
      <c r="D176" s="12">
        <v>46145</v>
      </c>
      <c r="E176" s="13">
        <v>231807.03</v>
      </c>
      <c r="F176" s="12">
        <v>46160</v>
      </c>
      <c r="G176" s="26">
        <v>0</v>
      </c>
      <c r="H176" s="26">
        <f t="shared" ref="H176:H177" si="92">+E176-G176</f>
        <v>231807.03</v>
      </c>
      <c r="I176" s="16"/>
      <c r="J176" s="16" t="s">
        <v>17</v>
      </c>
      <c r="K176" s="20"/>
    </row>
    <row r="177" spans="1:11" ht="45.75" customHeight="1">
      <c r="A177" s="24" t="s">
        <v>407</v>
      </c>
      <c r="B177" s="25" t="s">
        <v>408</v>
      </c>
      <c r="C177" s="25" t="s">
        <v>409</v>
      </c>
      <c r="D177" s="12">
        <v>46142</v>
      </c>
      <c r="E177" s="13">
        <v>5714158.4699999997</v>
      </c>
      <c r="F177" s="12">
        <v>46172</v>
      </c>
      <c r="G177" s="26">
        <f>+E177</f>
        <v>5714158.4699999997</v>
      </c>
      <c r="H177" s="26">
        <f t="shared" si="92"/>
        <v>0</v>
      </c>
      <c r="I177" s="16" t="s">
        <v>17</v>
      </c>
      <c r="J177" s="16"/>
      <c r="K177" s="20"/>
    </row>
    <row r="178" spans="1:11" ht="45.75" customHeight="1">
      <c r="A178" s="24" t="s">
        <v>229</v>
      </c>
      <c r="B178" s="25" t="s">
        <v>403</v>
      </c>
      <c r="C178" s="25" t="s">
        <v>410</v>
      </c>
      <c r="D178" s="12">
        <v>46119</v>
      </c>
      <c r="E178" s="13">
        <v>715910.9</v>
      </c>
      <c r="F178" s="12">
        <v>46134</v>
      </c>
      <c r="G178" s="26">
        <v>0</v>
      </c>
      <c r="H178" s="26">
        <f t="shared" ref="H178:H180" si="93">+E178-G178</f>
        <v>715910.9</v>
      </c>
      <c r="I178" s="19"/>
      <c r="J178" s="16" t="s">
        <v>17</v>
      </c>
      <c r="K178" s="20"/>
    </row>
    <row r="179" spans="1:11" ht="45.75" customHeight="1">
      <c r="A179" s="24" t="s">
        <v>219</v>
      </c>
      <c r="B179" s="25" t="s">
        <v>401</v>
      </c>
      <c r="C179" s="25" t="s">
        <v>411</v>
      </c>
      <c r="D179" s="12">
        <v>46119</v>
      </c>
      <c r="E179" s="13">
        <v>65732.399999999994</v>
      </c>
      <c r="F179" s="12">
        <v>46134</v>
      </c>
      <c r="G179" s="26">
        <v>0</v>
      </c>
      <c r="H179" s="26">
        <f t="shared" si="93"/>
        <v>65732.399999999994</v>
      </c>
      <c r="I179" s="19"/>
      <c r="J179" s="16" t="s">
        <v>17</v>
      </c>
      <c r="K179" s="20"/>
    </row>
    <row r="180" spans="1:11" ht="45.75" customHeight="1">
      <c r="A180" s="24" t="s">
        <v>219</v>
      </c>
      <c r="B180" s="25" t="s">
        <v>412</v>
      </c>
      <c r="C180" s="25" t="s">
        <v>413</v>
      </c>
      <c r="D180" s="12">
        <v>46115</v>
      </c>
      <c r="E180" s="13">
        <v>233691.64</v>
      </c>
      <c r="F180" s="12">
        <v>46130</v>
      </c>
      <c r="G180" s="26">
        <v>0</v>
      </c>
      <c r="H180" s="26">
        <f t="shared" si="93"/>
        <v>233691.64</v>
      </c>
      <c r="I180" s="19"/>
      <c r="J180" s="16" t="s">
        <v>17</v>
      </c>
      <c r="K180" s="20"/>
    </row>
    <row r="181" spans="1:11" ht="45.75" customHeight="1">
      <c r="A181" s="24" t="s">
        <v>414</v>
      </c>
      <c r="B181" s="25" t="s">
        <v>415</v>
      </c>
      <c r="C181" s="25" t="s">
        <v>416</v>
      </c>
      <c r="D181" s="12">
        <v>46097</v>
      </c>
      <c r="E181" s="26">
        <v>194999.5</v>
      </c>
      <c r="F181" s="12">
        <v>46127</v>
      </c>
      <c r="G181" s="26">
        <v>0</v>
      </c>
      <c r="H181" s="26">
        <f t="shared" ref="H181:H185" si="94">+E181-G181</f>
        <v>194999.5</v>
      </c>
      <c r="I181" s="19"/>
      <c r="J181" s="16" t="s">
        <v>17</v>
      </c>
      <c r="K181" s="20"/>
    </row>
    <row r="182" spans="1:11" ht="45.75" customHeight="1">
      <c r="A182" s="24" t="s">
        <v>219</v>
      </c>
      <c r="B182" s="25" t="s">
        <v>417</v>
      </c>
      <c r="C182" s="25" t="s">
        <v>418</v>
      </c>
      <c r="D182" s="12">
        <v>46088</v>
      </c>
      <c r="E182" s="13">
        <v>82266.179999999993</v>
      </c>
      <c r="F182" s="12">
        <v>46103</v>
      </c>
      <c r="G182" s="26">
        <v>0</v>
      </c>
      <c r="H182" s="26">
        <f t="shared" si="94"/>
        <v>82266.179999999993</v>
      </c>
      <c r="I182" s="16"/>
      <c r="J182" s="16" t="s">
        <v>17</v>
      </c>
      <c r="K182" s="20"/>
    </row>
    <row r="183" spans="1:11" ht="45.75" customHeight="1">
      <c r="A183" s="27" t="s">
        <v>229</v>
      </c>
      <c r="B183" s="25" t="s">
        <v>419</v>
      </c>
      <c r="C183" s="25" t="s">
        <v>420</v>
      </c>
      <c r="D183" s="12">
        <v>46086</v>
      </c>
      <c r="E183" s="26">
        <v>687318.13</v>
      </c>
      <c r="F183" s="12">
        <v>46101</v>
      </c>
      <c r="G183" s="26">
        <v>0</v>
      </c>
      <c r="H183" s="26">
        <f t="shared" ref="H183:H184" si="95">+E183-G183</f>
        <v>687318.13</v>
      </c>
      <c r="I183" s="16"/>
      <c r="J183" s="16" t="s">
        <v>17</v>
      </c>
      <c r="K183" s="20"/>
    </row>
    <row r="184" spans="1:11" ht="45.75" customHeight="1">
      <c r="A184" s="27" t="s">
        <v>414</v>
      </c>
      <c r="B184" s="25" t="s">
        <v>421</v>
      </c>
      <c r="C184" s="25" t="s">
        <v>422</v>
      </c>
      <c r="D184" s="12">
        <v>46116</v>
      </c>
      <c r="E184" s="26">
        <v>224980</v>
      </c>
      <c r="F184" s="12">
        <v>46146</v>
      </c>
      <c r="G184" s="26">
        <v>0</v>
      </c>
      <c r="H184" s="26">
        <f t="shared" si="95"/>
        <v>224980</v>
      </c>
      <c r="I184" s="16"/>
      <c r="J184" s="16" t="s">
        <v>17</v>
      </c>
      <c r="K184" s="20"/>
    </row>
    <row r="185" spans="1:11" ht="45.75" customHeight="1">
      <c r="A185" s="24" t="s">
        <v>219</v>
      </c>
      <c r="B185" s="25" t="s">
        <v>405</v>
      </c>
      <c r="C185" s="25" t="s">
        <v>423</v>
      </c>
      <c r="D185" s="12">
        <v>46084</v>
      </c>
      <c r="E185" s="13">
        <v>235576.25</v>
      </c>
      <c r="F185" s="12">
        <v>46099</v>
      </c>
      <c r="G185" s="26">
        <v>0</v>
      </c>
      <c r="H185" s="26">
        <f t="shared" si="94"/>
        <v>235576.25</v>
      </c>
      <c r="I185" s="19"/>
      <c r="J185" s="16" t="s">
        <v>17</v>
      </c>
      <c r="K185" s="20"/>
    </row>
    <row r="186" spans="1:11" ht="45.75" customHeight="1">
      <c r="A186" s="24" t="s">
        <v>229</v>
      </c>
      <c r="B186" s="25" t="s">
        <v>424</v>
      </c>
      <c r="C186" s="25" t="s">
        <v>425</v>
      </c>
      <c r="D186" s="12">
        <v>46060</v>
      </c>
      <c r="E186" s="26">
        <v>671346.22</v>
      </c>
      <c r="F186" s="12">
        <v>46075</v>
      </c>
      <c r="G186" s="26">
        <v>0</v>
      </c>
      <c r="H186" s="26">
        <f t="shared" ref="H186:H187" si="96">+E186-G186</f>
        <v>671346.22</v>
      </c>
      <c r="I186" s="16"/>
      <c r="J186" s="16" t="s">
        <v>17</v>
      </c>
      <c r="K186" s="20"/>
    </row>
    <row r="187" spans="1:11" ht="45.75" customHeight="1">
      <c r="A187" s="24" t="s">
        <v>219</v>
      </c>
      <c r="B187" s="25" t="s">
        <v>426</v>
      </c>
      <c r="C187" s="25" t="s">
        <v>427</v>
      </c>
      <c r="D187" s="12">
        <v>46060</v>
      </c>
      <c r="E187" s="26">
        <v>86211.94</v>
      </c>
      <c r="F187" s="12">
        <v>46075</v>
      </c>
      <c r="G187" s="26">
        <v>0</v>
      </c>
      <c r="H187" s="26">
        <f t="shared" si="96"/>
        <v>86211.94</v>
      </c>
      <c r="I187" s="16"/>
      <c r="J187" s="16" t="s">
        <v>17</v>
      </c>
      <c r="K187" s="20"/>
    </row>
    <row r="188" spans="1:11" ht="45.75" customHeight="1">
      <c r="A188" s="24" t="s">
        <v>219</v>
      </c>
      <c r="B188" s="25" t="s">
        <v>405</v>
      </c>
      <c r="C188" s="25" t="s">
        <v>428</v>
      </c>
      <c r="D188" s="12">
        <v>46056</v>
      </c>
      <c r="E188" s="26">
        <v>241607</v>
      </c>
      <c r="F188" s="12">
        <v>46071</v>
      </c>
      <c r="G188" s="26">
        <v>0</v>
      </c>
      <c r="H188" s="26">
        <f t="shared" ref="H188:H189" si="97">+E188-G188</f>
        <v>241607</v>
      </c>
      <c r="I188" s="16"/>
      <c r="J188" s="16" t="s">
        <v>17</v>
      </c>
      <c r="K188" s="20"/>
    </row>
    <row r="189" spans="1:11" ht="45.75" customHeight="1">
      <c r="A189" s="24" t="s">
        <v>229</v>
      </c>
      <c r="B189" s="25" t="s">
        <v>424</v>
      </c>
      <c r="C189" s="25" t="s">
        <v>429</v>
      </c>
      <c r="D189" s="12">
        <v>46029</v>
      </c>
      <c r="E189" s="26">
        <v>638379.52000000002</v>
      </c>
      <c r="F189" s="12">
        <v>46044</v>
      </c>
      <c r="G189" s="26">
        <v>0</v>
      </c>
      <c r="H189" s="26">
        <f t="shared" si="97"/>
        <v>638379.52000000002</v>
      </c>
      <c r="I189" s="19"/>
      <c r="J189" s="16" t="s">
        <v>17</v>
      </c>
      <c r="K189" s="20"/>
    </row>
    <row r="190" spans="1:11" ht="45.75" customHeight="1">
      <c r="A190" s="24" t="s">
        <v>219</v>
      </c>
      <c r="B190" s="25" t="s">
        <v>430</v>
      </c>
      <c r="C190" s="25" t="s">
        <v>431</v>
      </c>
      <c r="D190" s="12">
        <v>46029</v>
      </c>
      <c r="E190" s="26">
        <v>78493.009999999995</v>
      </c>
      <c r="F190" s="12">
        <v>46044</v>
      </c>
      <c r="G190" s="26">
        <v>0</v>
      </c>
      <c r="H190" s="26">
        <f t="shared" ref="H190:H191" si="98">+E190-G190</f>
        <v>78493.009999999995</v>
      </c>
      <c r="I190" s="19"/>
      <c r="J190" s="16" t="s">
        <v>17</v>
      </c>
      <c r="K190" s="20"/>
    </row>
    <row r="191" spans="1:11" ht="45.75" customHeight="1">
      <c r="A191" s="24" t="s">
        <v>219</v>
      </c>
      <c r="B191" s="25" t="s">
        <v>405</v>
      </c>
      <c r="C191" s="25" t="s">
        <v>432</v>
      </c>
      <c r="D191" s="12">
        <v>46025</v>
      </c>
      <c r="E191" s="26">
        <v>241230.07999999999</v>
      </c>
      <c r="F191" s="12">
        <v>46040</v>
      </c>
      <c r="G191" s="26">
        <v>0</v>
      </c>
      <c r="H191" s="26">
        <f t="shared" si="98"/>
        <v>241230.07999999999</v>
      </c>
      <c r="I191" s="19"/>
      <c r="J191" s="16" t="s">
        <v>17</v>
      </c>
      <c r="K191" s="20"/>
    </row>
    <row r="192" spans="1:11" ht="57.95" customHeight="1">
      <c r="A192" s="24" t="s">
        <v>433</v>
      </c>
      <c r="B192" s="25" t="s">
        <v>434</v>
      </c>
      <c r="C192" s="25" t="s">
        <v>435</v>
      </c>
      <c r="D192" s="12">
        <v>45989</v>
      </c>
      <c r="E192" s="26">
        <v>48000</v>
      </c>
      <c r="F192" s="12">
        <v>46019</v>
      </c>
      <c r="G192" s="26">
        <v>0</v>
      </c>
      <c r="H192" s="26">
        <f t="shared" ref="H192" si="99">+E192-G192</f>
        <v>48000</v>
      </c>
      <c r="I192" s="16"/>
      <c r="J192" s="16"/>
      <c r="K192" s="28" t="s">
        <v>17</v>
      </c>
    </row>
    <row r="193" spans="1:11" ht="57.95" customHeight="1">
      <c r="A193" s="24" t="s">
        <v>436</v>
      </c>
      <c r="B193" s="25" t="s">
        <v>437</v>
      </c>
      <c r="C193" s="25" t="s">
        <v>438</v>
      </c>
      <c r="D193" s="12">
        <v>45546</v>
      </c>
      <c r="E193" s="26">
        <v>47307</v>
      </c>
      <c r="F193" s="12">
        <v>45576</v>
      </c>
      <c r="G193" s="26">
        <v>0</v>
      </c>
      <c r="H193" s="26">
        <f t="shared" ref="H193:H196" si="100">+E193-G193</f>
        <v>47307</v>
      </c>
      <c r="I193" s="16"/>
      <c r="J193" s="16"/>
      <c r="K193" s="28" t="s">
        <v>17</v>
      </c>
    </row>
    <row r="194" spans="1:11" ht="57.95" customHeight="1">
      <c r="A194" s="24" t="s">
        <v>436</v>
      </c>
      <c r="B194" s="25" t="s">
        <v>439</v>
      </c>
      <c r="C194" s="25" t="s">
        <v>440</v>
      </c>
      <c r="D194" s="12">
        <v>45546</v>
      </c>
      <c r="E194" s="26">
        <v>52875</v>
      </c>
      <c r="F194" s="12">
        <v>45576</v>
      </c>
      <c r="G194" s="26">
        <v>0</v>
      </c>
      <c r="H194" s="26">
        <f t="shared" si="100"/>
        <v>52875</v>
      </c>
      <c r="I194" s="16"/>
      <c r="J194" s="16"/>
      <c r="K194" s="28" t="s">
        <v>17</v>
      </c>
    </row>
    <row r="195" spans="1:11" ht="57.95" customHeight="1">
      <c r="A195" s="24" t="s">
        <v>436</v>
      </c>
      <c r="B195" s="25" t="s">
        <v>441</v>
      </c>
      <c r="C195" s="25" t="s">
        <v>442</v>
      </c>
      <c r="D195" s="12">
        <v>45546</v>
      </c>
      <c r="E195" s="26">
        <v>23236</v>
      </c>
      <c r="F195" s="12">
        <v>45576</v>
      </c>
      <c r="G195" s="26">
        <v>0</v>
      </c>
      <c r="H195" s="26">
        <f t="shared" si="100"/>
        <v>23236</v>
      </c>
      <c r="I195" s="16"/>
      <c r="J195" s="16"/>
      <c r="K195" s="28" t="s">
        <v>17</v>
      </c>
    </row>
    <row r="196" spans="1:11" ht="57.95" customHeight="1">
      <c r="A196" s="24" t="s">
        <v>436</v>
      </c>
      <c r="B196" s="25" t="s">
        <v>443</v>
      </c>
      <c r="C196" s="25" t="s">
        <v>444</v>
      </c>
      <c r="D196" s="12">
        <v>45546</v>
      </c>
      <c r="E196" s="26">
        <v>188041</v>
      </c>
      <c r="F196" s="12">
        <v>45576</v>
      </c>
      <c r="G196" s="26">
        <v>0</v>
      </c>
      <c r="H196" s="26">
        <f t="shared" si="100"/>
        <v>188041</v>
      </c>
      <c r="I196" s="19"/>
      <c r="J196" s="16"/>
      <c r="K196" s="28" t="s">
        <v>17</v>
      </c>
    </row>
    <row r="197" spans="1:11" ht="57.95" customHeight="1">
      <c r="A197" s="24" t="s">
        <v>436</v>
      </c>
      <c r="B197" s="25" t="s">
        <v>445</v>
      </c>
      <c r="C197" s="25" t="s">
        <v>446</v>
      </c>
      <c r="D197" s="12">
        <v>45546</v>
      </c>
      <c r="E197" s="26">
        <v>33536</v>
      </c>
      <c r="F197" s="12">
        <v>45576</v>
      </c>
      <c r="G197" s="26">
        <v>0</v>
      </c>
      <c r="H197" s="26">
        <f t="shared" ref="H197:H201" si="101">+E197-G197</f>
        <v>33536</v>
      </c>
      <c r="I197" s="19"/>
      <c r="J197" s="16"/>
      <c r="K197" s="28" t="s">
        <v>17</v>
      </c>
    </row>
    <row r="198" spans="1:11" ht="57.95" customHeight="1">
      <c r="A198" s="24" t="s">
        <v>436</v>
      </c>
      <c r="B198" s="25" t="s">
        <v>447</v>
      </c>
      <c r="C198" s="25" t="s">
        <v>448</v>
      </c>
      <c r="D198" s="12">
        <v>45546</v>
      </c>
      <c r="E198" s="26">
        <v>8130</v>
      </c>
      <c r="F198" s="12">
        <v>45576</v>
      </c>
      <c r="G198" s="26">
        <v>0</v>
      </c>
      <c r="H198" s="26">
        <f t="shared" si="101"/>
        <v>8130</v>
      </c>
      <c r="I198" s="19"/>
      <c r="J198" s="16"/>
      <c r="K198" s="28" t="s">
        <v>17</v>
      </c>
    </row>
    <row r="199" spans="1:11" ht="57.95" customHeight="1">
      <c r="A199" s="24" t="s">
        <v>49</v>
      </c>
      <c r="B199" s="29" t="s">
        <v>449</v>
      </c>
      <c r="C199" s="25" t="s">
        <v>450</v>
      </c>
      <c r="D199" s="12">
        <v>45537</v>
      </c>
      <c r="E199" s="26">
        <v>12500</v>
      </c>
      <c r="F199" s="12">
        <v>45598</v>
      </c>
      <c r="G199" s="26">
        <f>+E199-E199</f>
        <v>0</v>
      </c>
      <c r="H199" s="26">
        <f t="shared" si="101"/>
        <v>12500</v>
      </c>
      <c r="I199" s="16"/>
      <c r="J199" s="16"/>
      <c r="K199" s="28" t="s">
        <v>17</v>
      </c>
    </row>
    <row r="200" spans="1:11" ht="57.95" customHeight="1">
      <c r="A200" s="24" t="s">
        <v>274</v>
      </c>
      <c r="B200" s="25" t="s">
        <v>451</v>
      </c>
      <c r="C200" s="25" t="s">
        <v>452</v>
      </c>
      <c r="D200" s="12">
        <v>45268</v>
      </c>
      <c r="E200" s="30">
        <v>33333.339999999997</v>
      </c>
      <c r="F200" s="12">
        <v>45299</v>
      </c>
      <c r="G200" s="26">
        <v>0</v>
      </c>
      <c r="H200" s="26">
        <f t="shared" si="101"/>
        <v>33333.339999999997</v>
      </c>
      <c r="I200" s="16"/>
      <c r="J200" s="16"/>
      <c r="K200" s="28" t="s">
        <v>17</v>
      </c>
    </row>
    <row r="201" spans="1:11" ht="57.95" customHeight="1">
      <c r="A201" s="24" t="s">
        <v>49</v>
      </c>
      <c r="B201" s="25" t="s">
        <v>453</v>
      </c>
      <c r="C201" s="25" t="s">
        <v>454</v>
      </c>
      <c r="D201" s="12">
        <v>45243</v>
      </c>
      <c r="E201" s="30">
        <v>5400</v>
      </c>
      <c r="F201" s="12">
        <v>45333</v>
      </c>
      <c r="G201" s="26">
        <v>0</v>
      </c>
      <c r="H201" s="26">
        <f t="shared" si="101"/>
        <v>5400</v>
      </c>
      <c r="I201" s="16"/>
      <c r="J201" s="16"/>
      <c r="K201" s="28" t="s">
        <v>17</v>
      </c>
    </row>
    <row r="202" spans="1:11" ht="57.95" customHeight="1">
      <c r="A202" s="24" t="s">
        <v>49</v>
      </c>
      <c r="B202" s="25" t="s">
        <v>455</v>
      </c>
      <c r="C202" s="25" t="s">
        <v>456</v>
      </c>
      <c r="D202" s="12">
        <v>45237</v>
      </c>
      <c r="E202" s="30">
        <v>7620</v>
      </c>
      <c r="F202" s="12">
        <v>45329</v>
      </c>
      <c r="G202" s="26">
        <v>0</v>
      </c>
      <c r="H202" s="26">
        <f t="shared" ref="H202:H205" si="102">+E202-G202</f>
        <v>7620</v>
      </c>
      <c r="I202" s="16"/>
      <c r="J202" s="16"/>
      <c r="K202" s="28" t="s">
        <v>17</v>
      </c>
    </row>
    <row r="203" spans="1:11" ht="57.95" customHeight="1">
      <c r="A203" s="24" t="s">
        <v>49</v>
      </c>
      <c r="B203" s="25" t="s">
        <v>457</v>
      </c>
      <c r="C203" s="25" t="s">
        <v>458</v>
      </c>
      <c r="D203" s="12">
        <v>45229</v>
      </c>
      <c r="E203" s="30">
        <v>13500</v>
      </c>
      <c r="F203" s="12">
        <v>45321</v>
      </c>
      <c r="G203" s="26">
        <v>0</v>
      </c>
      <c r="H203" s="26">
        <f t="shared" si="102"/>
        <v>13500</v>
      </c>
      <c r="I203" s="16"/>
      <c r="J203" s="16"/>
      <c r="K203" s="28" t="s">
        <v>17</v>
      </c>
    </row>
    <row r="204" spans="1:11" ht="57.95" customHeight="1">
      <c r="A204" s="27" t="s">
        <v>459</v>
      </c>
      <c r="B204" s="25" t="s">
        <v>460</v>
      </c>
      <c r="C204" s="25" t="s">
        <v>461</v>
      </c>
      <c r="D204" s="12">
        <v>45219</v>
      </c>
      <c r="E204" s="26">
        <v>15999.36</v>
      </c>
      <c r="F204" s="12">
        <v>45250</v>
      </c>
      <c r="G204" s="26">
        <v>0</v>
      </c>
      <c r="H204" s="26">
        <f t="shared" si="102"/>
        <v>15999.36</v>
      </c>
      <c r="I204" s="19"/>
      <c r="J204" s="16"/>
      <c r="K204" s="28" t="s">
        <v>17</v>
      </c>
    </row>
    <row r="205" spans="1:11" ht="57.95" customHeight="1">
      <c r="A205" s="24" t="s">
        <v>49</v>
      </c>
      <c r="B205" s="25" t="s">
        <v>462</v>
      </c>
      <c r="C205" s="25" t="s">
        <v>463</v>
      </c>
      <c r="D205" s="12">
        <v>45215</v>
      </c>
      <c r="E205" s="26">
        <v>27100</v>
      </c>
      <c r="F205" s="12">
        <v>45307</v>
      </c>
      <c r="G205" s="26">
        <v>0</v>
      </c>
      <c r="H205" s="26">
        <f t="shared" si="102"/>
        <v>27100</v>
      </c>
      <c r="I205" s="19"/>
      <c r="J205" s="16"/>
      <c r="K205" s="28" t="s">
        <v>17</v>
      </c>
    </row>
    <row r="206" spans="1:11" ht="57.95" customHeight="1">
      <c r="A206" s="24" t="s">
        <v>464</v>
      </c>
      <c r="B206" s="25" t="s">
        <v>465</v>
      </c>
      <c r="C206" s="25" t="s">
        <v>466</v>
      </c>
      <c r="D206" s="12">
        <v>45175</v>
      </c>
      <c r="E206" s="30">
        <v>6632.57</v>
      </c>
      <c r="F206" s="12">
        <v>45205</v>
      </c>
      <c r="G206" s="26">
        <v>0</v>
      </c>
      <c r="H206" s="26">
        <f t="shared" ref="H206:H212" si="103">+E206-G206</f>
        <v>6632.57</v>
      </c>
      <c r="I206" s="19"/>
      <c r="J206" s="16"/>
      <c r="K206" s="28" t="s">
        <v>17</v>
      </c>
    </row>
    <row r="207" spans="1:11" ht="57.95" customHeight="1">
      <c r="A207" s="24" t="s">
        <v>467</v>
      </c>
      <c r="B207" s="25" t="s">
        <v>468</v>
      </c>
      <c r="C207" s="25" t="s">
        <v>469</v>
      </c>
      <c r="D207" s="12">
        <v>45061</v>
      </c>
      <c r="E207" s="30">
        <v>789544.72</v>
      </c>
      <c r="F207" s="12">
        <v>45092</v>
      </c>
      <c r="G207" s="26">
        <v>0</v>
      </c>
      <c r="H207" s="26">
        <f t="shared" si="103"/>
        <v>789544.72</v>
      </c>
      <c r="I207" s="19"/>
      <c r="J207" s="16"/>
      <c r="K207" s="31" t="s">
        <v>17</v>
      </c>
    </row>
    <row r="208" spans="1:11" ht="57.95" customHeight="1">
      <c r="A208" s="24" t="s">
        <v>470</v>
      </c>
      <c r="B208" s="25" t="s">
        <v>471</v>
      </c>
      <c r="C208" s="25" t="s">
        <v>472</v>
      </c>
      <c r="D208" s="12">
        <v>44551</v>
      </c>
      <c r="E208" s="30">
        <v>47200</v>
      </c>
      <c r="F208" s="12">
        <v>44582</v>
      </c>
      <c r="G208" s="26">
        <v>0</v>
      </c>
      <c r="H208" s="26">
        <f t="shared" si="103"/>
        <v>47200</v>
      </c>
      <c r="I208" s="19"/>
      <c r="J208" s="16"/>
      <c r="K208" s="31" t="s">
        <v>17</v>
      </c>
    </row>
    <row r="209" spans="1:11" ht="57.95" customHeight="1">
      <c r="A209" s="24" t="s">
        <v>473</v>
      </c>
      <c r="B209" s="25" t="s">
        <v>474</v>
      </c>
      <c r="C209" s="25" t="s">
        <v>475</v>
      </c>
      <c r="D209" s="12">
        <v>44032</v>
      </c>
      <c r="E209" s="26">
        <v>12975</v>
      </c>
      <c r="F209" s="32">
        <v>44074</v>
      </c>
      <c r="G209" s="26">
        <v>0</v>
      </c>
      <c r="H209" s="26">
        <f t="shared" si="103"/>
        <v>12975</v>
      </c>
      <c r="I209" s="16"/>
      <c r="J209" s="33"/>
      <c r="K209" s="31" t="s">
        <v>17</v>
      </c>
    </row>
    <row r="210" spans="1:11" ht="57.95" customHeight="1">
      <c r="A210" s="24" t="s">
        <v>274</v>
      </c>
      <c r="B210" s="25" t="s">
        <v>451</v>
      </c>
      <c r="C210" s="29" t="s">
        <v>476</v>
      </c>
      <c r="D210" s="32">
        <v>44167</v>
      </c>
      <c r="E210" s="34">
        <v>125000</v>
      </c>
      <c r="F210" s="32">
        <v>44198</v>
      </c>
      <c r="G210" s="26">
        <v>0</v>
      </c>
      <c r="H210" s="26">
        <f t="shared" si="103"/>
        <v>125000</v>
      </c>
      <c r="I210" s="16"/>
      <c r="J210" s="33"/>
      <c r="K210" s="31" t="s">
        <v>17</v>
      </c>
    </row>
    <row r="211" spans="1:11" ht="57.95" customHeight="1">
      <c r="A211" s="24" t="s">
        <v>274</v>
      </c>
      <c r="B211" s="25" t="s">
        <v>451</v>
      </c>
      <c r="C211" s="29" t="s">
        <v>477</v>
      </c>
      <c r="D211" s="32">
        <v>44139</v>
      </c>
      <c r="E211" s="34">
        <v>125000</v>
      </c>
      <c r="F211" s="32">
        <v>44169</v>
      </c>
      <c r="G211" s="26">
        <v>0</v>
      </c>
      <c r="H211" s="26">
        <f t="shared" si="103"/>
        <v>125000</v>
      </c>
      <c r="I211" s="16"/>
      <c r="J211" s="33"/>
      <c r="K211" s="31" t="s">
        <v>17</v>
      </c>
    </row>
    <row r="212" spans="1:11" ht="57.95" customHeight="1">
      <c r="A212" s="24" t="s">
        <v>274</v>
      </c>
      <c r="B212" s="25" t="s">
        <v>451</v>
      </c>
      <c r="C212" s="29" t="s">
        <v>478</v>
      </c>
      <c r="D212" s="32">
        <v>44110</v>
      </c>
      <c r="E212" s="34">
        <v>125000</v>
      </c>
      <c r="F212" s="32">
        <v>44141</v>
      </c>
      <c r="G212" s="26">
        <v>0</v>
      </c>
      <c r="H212" s="26">
        <f t="shared" si="103"/>
        <v>125000</v>
      </c>
      <c r="I212" s="16"/>
      <c r="J212" s="33"/>
      <c r="K212" s="31" t="s">
        <v>17</v>
      </c>
    </row>
    <row r="213" spans="1:11" ht="57.95" customHeight="1">
      <c r="A213" s="24" t="s">
        <v>274</v>
      </c>
      <c r="B213" s="25" t="s">
        <v>451</v>
      </c>
      <c r="C213" s="29" t="s">
        <v>479</v>
      </c>
      <c r="D213" s="32">
        <v>44082</v>
      </c>
      <c r="E213" s="34">
        <v>125000</v>
      </c>
      <c r="F213" s="32">
        <v>44112</v>
      </c>
      <c r="G213" s="26">
        <v>0</v>
      </c>
      <c r="H213" s="26">
        <f t="shared" ref="H213:H217" si="104">+E213-G213</f>
        <v>125000</v>
      </c>
      <c r="I213" s="16"/>
      <c r="J213" s="33"/>
      <c r="K213" s="31" t="s">
        <v>17</v>
      </c>
    </row>
    <row r="214" spans="1:11" ht="57.95" customHeight="1">
      <c r="A214" s="24" t="s">
        <v>274</v>
      </c>
      <c r="B214" s="25" t="s">
        <v>451</v>
      </c>
      <c r="C214" s="29" t="s">
        <v>480</v>
      </c>
      <c r="D214" s="32">
        <v>44049</v>
      </c>
      <c r="E214" s="34">
        <v>125000</v>
      </c>
      <c r="F214" s="32">
        <v>44080</v>
      </c>
      <c r="G214" s="26">
        <v>0</v>
      </c>
      <c r="H214" s="26">
        <f t="shared" si="104"/>
        <v>125000</v>
      </c>
      <c r="I214" s="16"/>
      <c r="J214" s="33"/>
      <c r="K214" s="31" t="s">
        <v>17</v>
      </c>
    </row>
    <row r="215" spans="1:11" ht="57.95" customHeight="1">
      <c r="A215" s="24" t="s">
        <v>274</v>
      </c>
      <c r="B215" s="25" t="s">
        <v>451</v>
      </c>
      <c r="C215" s="29" t="s">
        <v>481</v>
      </c>
      <c r="D215" s="32">
        <v>44014</v>
      </c>
      <c r="E215" s="34">
        <v>125000</v>
      </c>
      <c r="F215" s="32">
        <v>44045</v>
      </c>
      <c r="G215" s="26">
        <v>0</v>
      </c>
      <c r="H215" s="26">
        <f t="shared" si="104"/>
        <v>125000</v>
      </c>
      <c r="I215" s="16"/>
      <c r="J215" s="33"/>
      <c r="K215" s="31" t="s">
        <v>17</v>
      </c>
    </row>
    <row r="216" spans="1:11" ht="57.95" customHeight="1">
      <c r="A216" s="24" t="s">
        <v>274</v>
      </c>
      <c r="B216" s="25" t="s">
        <v>451</v>
      </c>
      <c r="C216" s="29" t="s">
        <v>482</v>
      </c>
      <c r="D216" s="32">
        <v>43987</v>
      </c>
      <c r="E216" s="34">
        <v>125000</v>
      </c>
      <c r="F216" s="32">
        <v>44017</v>
      </c>
      <c r="G216" s="26">
        <v>0</v>
      </c>
      <c r="H216" s="26">
        <f t="shared" si="104"/>
        <v>125000</v>
      </c>
      <c r="I216" s="16"/>
      <c r="J216" s="33"/>
      <c r="K216" s="31" t="s">
        <v>17</v>
      </c>
    </row>
    <row r="217" spans="1:11" ht="57.95" customHeight="1">
      <c r="A217" s="24" t="s">
        <v>274</v>
      </c>
      <c r="B217" s="25" t="s">
        <v>451</v>
      </c>
      <c r="C217" s="29" t="s">
        <v>483</v>
      </c>
      <c r="D217" s="32">
        <v>43958</v>
      </c>
      <c r="E217" s="34">
        <v>125000</v>
      </c>
      <c r="F217" s="32">
        <v>43989</v>
      </c>
      <c r="G217" s="26">
        <v>0</v>
      </c>
      <c r="H217" s="26">
        <f t="shared" si="104"/>
        <v>125000</v>
      </c>
      <c r="I217" s="35"/>
      <c r="J217" s="33"/>
      <c r="K217" s="31" t="s">
        <v>17</v>
      </c>
    </row>
    <row r="218" spans="1:11" ht="57.95" customHeight="1">
      <c r="A218" s="24" t="s">
        <v>274</v>
      </c>
      <c r="B218" s="25" t="s">
        <v>451</v>
      </c>
      <c r="C218" s="29" t="s">
        <v>484</v>
      </c>
      <c r="D218" s="32">
        <v>43958</v>
      </c>
      <c r="E218" s="34">
        <v>125000</v>
      </c>
      <c r="F218" s="32">
        <v>43989</v>
      </c>
      <c r="G218" s="26">
        <v>0</v>
      </c>
      <c r="H218" s="26">
        <f t="shared" ref="H218:H281" si="105">+E218-G218</f>
        <v>125000</v>
      </c>
      <c r="I218" s="16"/>
      <c r="J218" s="33"/>
      <c r="K218" s="31" t="s">
        <v>17</v>
      </c>
    </row>
    <row r="219" spans="1:11" ht="57.95" customHeight="1">
      <c r="A219" s="24" t="s">
        <v>274</v>
      </c>
      <c r="B219" s="25" t="s">
        <v>451</v>
      </c>
      <c r="C219" s="29" t="s">
        <v>485</v>
      </c>
      <c r="D219" s="32">
        <v>43902</v>
      </c>
      <c r="E219" s="34">
        <v>125000</v>
      </c>
      <c r="F219" s="32">
        <v>43933</v>
      </c>
      <c r="G219" s="26">
        <v>0</v>
      </c>
      <c r="H219" s="26">
        <f t="shared" si="105"/>
        <v>125000</v>
      </c>
      <c r="I219" s="16"/>
      <c r="J219" s="33"/>
      <c r="K219" s="31" t="s">
        <v>17</v>
      </c>
    </row>
    <row r="220" spans="1:11" ht="57.95" customHeight="1">
      <c r="A220" s="24" t="s">
        <v>274</v>
      </c>
      <c r="B220" s="25" t="s">
        <v>451</v>
      </c>
      <c r="C220" s="29" t="s">
        <v>486</v>
      </c>
      <c r="D220" s="32">
        <v>43902</v>
      </c>
      <c r="E220" s="34">
        <v>125000</v>
      </c>
      <c r="F220" s="32">
        <v>43933</v>
      </c>
      <c r="G220" s="26">
        <v>0</v>
      </c>
      <c r="H220" s="26">
        <f t="shared" si="105"/>
        <v>125000</v>
      </c>
      <c r="I220" s="16"/>
      <c r="J220" s="33"/>
      <c r="K220" s="31" t="s">
        <v>17</v>
      </c>
    </row>
    <row r="221" spans="1:11" ht="57.95" customHeight="1">
      <c r="A221" s="24" t="s">
        <v>274</v>
      </c>
      <c r="B221" s="25" t="s">
        <v>451</v>
      </c>
      <c r="C221" s="29" t="s">
        <v>487</v>
      </c>
      <c r="D221" s="32">
        <v>43902</v>
      </c>
      <c r="E221" s="34">
        <v>125000</v>
      </c>
      <c r="F221" s="32">
        <v>43933</v>
      </c>
      <c r="G221" s="26">
        <v>0</v>
      </c>
      <c r="H221" s="26">
        <f t="shared" si="105"/>
        <v>125000</v>
      </c>
      <c r="I221" s="16"/>
      <c r="J221" s="33"/>
      <c r="K221" s="31" t="s">
        <v>17</v>
      </c>
    </row>
    <row r="222" spans="1:11" ht="57.95" customHeight="1">
      <c r="A222" s="24" t="s">
        <v>61</v>
      </c>
      <c r="B222" s="25" t="s">
        <v>488</v>
      </c>
      <c r="C222" s="25" t="s">
        <v>489</v>
      </c>
      <c r="D222" s="12">
        <v>43711</v>
      </c>
      <c r="E222" s="26">
        <v>4922.04</v>
      </c>
      <c r="F222" s="32">
        <v>43769</v>
      </c>
      <c r="G222" s="26">
        <v>0</v>
      </c>
      <c r="H222" s="26">
        <f t="shared" si="105"/>
        <v>4922.04</v>
      </c>
      <c r="I222" s="16"/>
      <c r="J222" s="33"/>
      <c r="K222" s="31" t="s">
        <v>17</v>
      </c>
    </row>
    <row r="223" spans="1:11" ht="57.95" customHeight="1">
      <c r="A223" s="24" t="s">
        <v>274</v>
      </c>
      <c r="B223" s="25" t="s">
        <v>451</v>
      </c>
      <c r="C223" s="25" t="s">
        <v>490</v>
      </c>
      <c r="D223" s="12">
        <v>43802</v>
      </c>
      <c r="E223" s="26">
        <v>20833.330000000002</v>
      </c>
      <c r="F223" s="12">
        <v>43833</v>
      </c>
      <c r="G223" s="26">
        <v>0</v>
      </c>
      <c r="H223" s="26">
        <f t="shared" si="105"/>
        <v>20833.330000000002</v>
      </c>
      <c r="I223" s="16"/>
      <c r="J223" s="33"/>
      <c r="K223" s="31" t="s">
        <v>17</v>
      </c>
    </row>
    <row r="224" spans="1:11" ht="57.95" customHeight="1">
      <c r="A224" s="24" t="s">
        <v>274</v>
      </c>
      <c r="B224" s="25" t="s">
        <v>451</v>
      </c>
      <c r="C224" s="25" t="s">
        <v>491</v>
      </c>
      <c r="D224" s="12">
        <v>43775</v>
      </c>
      <c r="E224" s="26">
        <v>20833.330000000002</v>
      </c>
      <c r="F224" s="12">
        <v>43805</v>
      </c>
      <c r="G224" s="26">
        <v>0</v>
      </c>
      <c r="H224" s="26">
        <f t="shared" si="105"/>
        <v>20833.330000000002</v>
      </c>
      <c r="I224" s="16"/>
      <c r="J224" s="33"/>
      <c r="K224" s="31" t="s">
        <v>17</v>
      </c>
    </row>
    <row r="225" spans="1:11" ht="57.95" customHeight="1">
      <c r="A225" s="24" t="s">
        <v>274</v>
      </c>
      <c r="B225" s="25" t="s">
        <v>451</v>
      </c>
      <c r="C225" s="25" t="s">
        <v>492</v>
      </c>
      <c r="D225" s="12">
        <v>43749</v>
      </c>
      <c r="E225" s="26">
        <v>20833.330000000002</v>
      </c>
      <c r="F225" s="12">
        <v>43780</v>
      </c>
      <c r="G225" s="26">
        <v>0</v>
      </c>
      <c r="H225" s="26">
        <f t="shared" si="105"/>
        <v>20833.330000000002</v>
      </c>
      <c r="I225" s="16"/>
      <c r="J225" s="33"/>
      <c r="K225" s="31" t="s">
        <v>17</v>
      </c>
    </row>
    <row r="226" spans="1:11" ht="57.95" customHeight="1">
      <c r="A226" s="24" t="s">
        <v>274</v>
      </c>
      <c r="B226" s="25" t="s">
        <v>451</v>
      </c>
      <c r="C226" s="25" t="s">
        <v>493</v>
      </c>
      <c r="D226" s="12">
        <v>43728</v>
      </c>
      <c r="E226" s="26">
        <v>20833.330000000002</v>
      </c>
      <c r="F226" s="12">
        <v>43758</v>
      </c>
      <c r="G226" s="26">
        <v>0</v>
      </c>
      <c r="H226" s="26">
        <f t="shared" si="105"/>
        <v>20833.330000000002</v>
      </c>
      <c r="I226" s="16"/>
      <c r="J226" s="33"/>
      <c r="K226" s="31" t="s">
        <v>17</v>
      </c>
    </row>
    <row r="227" spans="1:11" ht="57.95" customHeight="1">
      <c r="A227" s="24" t="s">
        <v>274</v>
      </c>
      <c r="B227" s="25" t="s">
        <v>451</v>
      </c>
      <c r="C227" s="25" t="s">
        <v>494</v>
      </c>
      <c r="D227" s="12">
        <v>43683</v>
      </c>
      <c r="E227" s="26">
        <v>20833.330000000002</v>
      </c>
      <c r="F227" s="12">
        <v>43714</v>
      </c>
      <c r="G227" s="26">
        <v>0</v>
      </c>
      <c r="H227" s="26">
        <f t="shared" si="105"/>
        <v>20833.330000000002</v>
      </c>
      <c r="I227" s="16"/>
      <c r="J227" s="33"/>
      <c r="K227" s="31" t="s">
        <v>17</v>
      </c>
    </row>
    <row r="228" spans="1:11" ht="57.95" customHeight="1">
      <c r="A228" s="24" t="s">
        <v>274</v>
      </c>
      <c r="B228" s="25" t="s">
        <v>451</v>
      </c>
      <c r="C228" s="25" t="s">
        <v>495</v>
      </c>
      <c r="D228" s="12">
        <v>43650</v>
      </c>
      <c r="E228" s="26">
        <v>20833.330000000002</v>
      </c>
      <c r="F228" s="12">
        <v>43681</v>
      </c>
      <c r="G228" s="26">
        <v>0</v>
      </c>
      <c r="H228" s="26">
        <f t="shared" si="105"/>
        <v>20833.330000000002</v>
      </c>
      <c r="I228" s="16"/>
      <c r="J228" s="33"/>
      <c r="K228" s="31" t="s">
        <v>17</v>
      </c>
    </row>
    <row r="229" spans="1:11" ht="57.95" customHeight="1">
      <c r="A229" s="24" t="s">
        <v>274</v>
      </c>
      <c r="B229" s="25" t="s">
        <v>451</v>
      </c>
      <c r="C229" s="25" t="s">
        <v>496</v>
      </c>
      <c r="D229" s="12">
        <v>43634</v>
      </c>
      <c r="E229" s="26">
        <v>20833.330000000002</v>
      </c>
      <c r="F229" s="32">
        <v>43677</v>
      </c>
      <c r="G229" s="26">
        <v>0</v>
      </c>
      <c r="H229" s="26">
        <f t="shared" si="105"/>
        <v>20833.330000000002</v>
      </c>
      <c r="I229" s="16"/>
      <c r="J229" s="33"/>
      <c r="K229" s="31" t="s">
        <v>17</v>
      </c>
    </row>
    <row r="230" spans="1:11" ht="57.95" customHeight="1">
      <c r="A230" s="24" t="s">
        <v>274</v>
      </c>
      <c r="B230" s="25" t="s">
        <v>451</v>
      </c>
      <c r="C230" s="25" t="s">
        <v>497</v>
      </c>
      <c r="D230" s="12">
        <v>43607</v>
      </c>
      <c r="E230" s="26">
        <v>20833.330000000002</v>
      </c>
      <c r="F230" s="32">
        <v>43646</v>
      </c>
      <c r="G230" s="26">
        <v>0</v>
      </c>
      <c r="H230" s="26">
        <f t="shared" si="105"/>
        <v>20833.330000000002</v>
      </c>
      <c r="I230" s="16"/>
      <c r="J230" s="33"/>
      <c r="K230" s="31" t="s">
        <v>17</v>
      </c>
    </row>
    <row r="231" spans="1:11" ht="57.95" customHeight="1">
      <c r="A231" s="24" t="s">
        <v>274</v>
      </c>
      <c r="B231" s="25" t="s">
        <v>451</v>
      </c>
      <c r="C231" s="25" t="s">
        <v>498</v>
      </c>
      <c r="D231" s="12">
        <v>43571</v>
      </c>
      <c r="E231" s="26">
        <v>20833.330000000002</v>
      </c>
      <c r="F231" s="32">
        <v>43616</v>
      </c>
      <c r="G231" s="26">
        <v>0</v>
      </c>
      <c r="H231" s="26">
        <f t="shared" si="105"/>
        <v>20833.330000000002</v>
      </c>
      <c r="I231" s="16"/>
      <c r="J231" s="33"/>
      <c r="K231" s="31" t="s">
        <v>17</v>
      </c>
    </row>
    <row r="232" spans="1:11" ht="57.95" customHeight="1">
      <c r="A232" s="24" t="s">
        <v>274</v>
      </c>
      <c r="B232" s="25" t="s">
        <v>451</v>
      </c>
      <c r="C232" s="25" t="s">
        <v>499</v>
      </c>
      <c r="D232" s="12">
        <v>43539</v>
      </c>
      <c r="E232" s="26">
        <v>20833.330000000002</v>
      </c>
      <c r="F232" s="32">
        <v>43585</v>
      </c>
      <c r="G232" s="26">
        <v>0</v>
      </c>
      <c r="H232" s="26">
        <f t="shared" si="105"/>
        <v>20833.330000000002</v>
      </c>
      <c r="I232" s="16"/>
      <c r="J232" s="33"/>
      <c r="K232" s="31" t="s">
        <v>17</v>
      </c>
    </row>
    <row r="233" spans="1:11" ht="57.95" customHeight="1">
      <c r="A233" s="24" t="s">
        <v>274</v>
      </c>
      <c r="B233" s="25" t="s">
        <v>451</v>
      </c>
      <c r="C233" s="25" t="s">
        <v>500</v>
      </c>
      <c r="D233" s="12">
        <v>43539</v>
      </c>
      <c r="E233" s="26">
        <v>20833.330000000002</v>
      </c>
      <c r="F233" s="32">
        <v>43585</v>
      </c>
      <c r="G233" s="26">
        <v>0</v>
      </c>
      <c r="H233" s="26">
        <f t="shared" si="105"/>
        <v>20833.330000000002</v>
      </c>
      <c r="I233" s="16"/>
      <c r="J233" s="33"/>
      <c r="K233" s="31" t="s">
        <v>17</v>
      </c>
    </row>
    <row r="234" spans="1:11" ht="57.95" customHeight="1">
      <c r="A234" s="24" t="s">
        <v>274</v>
      </c>
      <c r="B234" s="25" t="s">
        <v>451</v>
      </c>
      <c r="C234" s="25" t="s">
        <v>501</v>
      </c>
      <c r="D234" s="12">
        <v>43504</v>
      </c>
      <c r="E234" s="26">
        <v>20833.330000000002</v>
      </c>
      <c r="F234" s="32">
        <v>43555</v>
      </c>
      <c r="G234" s="26">
        <v>0</v>
      </c>
      <c r="H234" s="26">
        <f t="shared" si="105"/>
        <v>20833.330000000002</v>
      </c>
      <c r="I234" s="16"/>
      <c r="J234" s="33"/>
      <c r="K234" s="31" t="s">
        <v>17</v>
      </c>
    </row>
    <row r="235" spans="1:11" ht="57.95" customHeight="1">
      <c r="A235" s="24" t="s">
        <v>274</v>
      </c>
      <c r="B235" s="25" t="s">
        <v>451</v>
      </c>
      <c r="C235" s="25" t="s">
        <v>435</v>
      </c>
      <c r="D235" s="12">
        <v>43479</v>
      </c>
      <c r="E235" s="26">
        <v>20000</v>
      </c>
      <c r="F235" s="32">
        <v>43525</v>
      </c>
      <c r="G235" s="26">
        <v>0</v>
      </c>
      <c r="H235" s="26">
        <f t="shared" si="105"/>
        <v>20000</v>
      </c>
      <c r="I235" s="16"/>
      <c r="J235" s="33"/>
      <c r="K235" s="31" t="s">
        <v>17</v>
      </c>
    </row>
    <row r="236" spans="1:11" ht="57.95" customHeight="1">
      <c r="A236" s="24" t="s">
        <v>502</v>
      </c>
      <c r="B236" s="25" t="s">
        <v>503</v>
      </c>
      <c r="C236" s="25" t="s">
        <v>504</v>
      </c>
      <c r="D236" s="12">
        <v>43458</v>
      </c>
      <c r="E236" s="26">
        <v>9657.1200000000008</v>
      </c>
      <c r="F236" s="32">
        <v>43496</v>
      </c>
      <c r="G236" s="26">
        <v>0</v>
      </c>
      <c r="H236" s="26">
        <f t="shared" si="105"/>
        <v>9657.1200000000008</v>
      </c>
      <c r="I236" s="16"/>
      <c r="J236" s="33"/>
      <c r="K236" s="31" t="s">
        <v>17</v>
      </c>
    </row>
    <row r="237" spans="1:11" ht="57.95" customHeight="1">
      <c r="A237" s="24" t="s">
        <v>502</v>
      </c>
      <c r="B237" s="25" t="s">
        <v>503</v>
      </c>
      <c r="C237" s="25" t="s">
        <v>505</v>
      </c>
      <c r="D237" s="12">
        <v>43458</v>
      </c>
      <c r="E237" s="26">
        <v>10582.24</v>
      </c>
      <c r="F237" s="32">
        <v>43496</v>
      </c>
      <c r="G237" s="26">
        <v>0</v>
      </c>
      <c r="H237" s="26">
        <f t="shared" si="105"/>
        <v>10582.24</v>
      </c>
      <c r="I237" s="16"/>
      <c r="J237" s="33"/>
      <c r="K237" s="31" t="s">
        <v>17</v>
      </c>
    </row>
    <row r="238" spans="1:11" ht="57.95" customHeight="1">
      <c r="A238" s="24" t="s">
        <v>506</v>
      </c>
      <c r="B238" s="25" t="s">
        <v>507</v>
      </c>
      <c r="C238" s="25" t="s">
        <v>508</v>
      </c>
      <c r="D238" s="12">
        <v>43455</v>
      </c>
      <c r="E238" s="26">
        <v>33030.21</v>
      </c>
      <c r="F238" s="32">
        <v>43496</v>
      </c>
      <c r="G238" s="26">
        <v>0</v>
      </c>
      <c r="H238" s="26">
        <f t="shared" si="105"/>
        <v>33030.21</v>
      </c>
      <c r="I238" s="16"/>
      <c r="J238" s="33"/>
      <c r="K238" s="31" t="s">
        <v>17</v>
      </c>
    </row>
    <row r="239" spans="1:11" ht="57.95" customHeight="1">
      <c r="A239" s="24" t="s">
        <v>274</v>
      </c>
      <c r="B239" s="25" t="s">
        <v>451</v>
      </c>
      <c r="C239" s="25" t="s">
        <v>509</v>
      </c>
      <c r="D239" s="12">
        <v>43432</v>
      </c>
      <c r="E239" s="26">
        <v>20000</v>
      </c>
      <c r="F239" s="32">
        <v>43465</v>
      </c>
      <c r="G239" s="26">
        <v>0</v>
      </c>
      <c r="H239" s="26">
        <f t="shared" si="105"/>
        <v>20000</v>
      </c>
      <c r="I239" s="16"/>
      <c r="J239" s="33"/>
      <c r="K239" s="31" t="s">
        <v>17</v>
      </c>
    </row>
    <row r="240" spans="1:11" ht="57.95" customHeight="1">
      <c r="A240" s="24" t="s">
        <v>510</v>
      </c>
      <c r="B240" s="36" t="s">
        <v>511</v>
      </c>
      <c r="C240" s="25" t="s">
        <v>512</v>
      </c>
      <c r="D240" s="12">
        <v>43397</v>
      </c>
      <c r="E240" s="26">
        <v>18664</v>
      </c>
      <c r="F240" s="32">
        <v>43251</v>
      </c>
      <c r="G240" s="26">
        <v>0</v>
      </c>
      <c r="H240" s="26">
        <f t="shared" si="105"/>
        <v>18664</v>
      </c>
      <c r="I240" s="16"/>
      <c r="J240" s="33"/>
      <c r="K240" s="31" t="s">
        <v>17</v>
      </c>
    </row>
    <row r="241" spans="1:11" ht="57.95" customHeight="1">
      <c r="A241" s="24" t="s">
        <v>274</v>
      </c>
      <c r="B241" s="25" t="s">
        <v>451</v>
      </c>
      <c r="C241" s="25" t="s">
        <v>513</v>
      </c>
      <c r="D241" s="12">
        <v>43392</v>
      </c>
      <c r="E241" s="26">
        <v>20000</v>
      </c>
      <c r="F241" s="32">
        <v>43434</v>
      </c>
      <c r="G241" s="26">
        <v>0</v>
      </c>
      <c r="H241" s="26">
        <f t="shared" si="105"/>
        <v>20000</v>
      </c>
      <c r="I241" s="16"/>
      <c r="J241" s="33"/>
      <c r="K241" s="31" t="s">
        <v>17</v>
      </c>
    </row>
    <row r="242" spans="1:11" ht="57.95" customHeight="1">
      <c r="A242" s="24" t="s">
        <v>274</v>
      </c>
      <c r="B242" s="25" t="s">
        <v>451</v>
      </c>
      <c r="C242" s="25" t="s">
        <v>36</v>
      </c>
      <c r="D242" s="12">
        <v>43356</v>
      </c>
      <c r="E242" s="26">
        <v>20000</v>
      </c>
      <c r="F242" s="32">
        <v>43404</v>
      </c>
      <c r="G242" s="26">
        <v>0</v>
      </c>
      <c r="H242" s="26">
        <f t="shared" si="105"/>
        <v>20000</v>
      </c>
      <c r="I242" s="16"/>
      <c r="J242" s="33"/>
      <c r="K242" s="31" t="s">
        <v>17</v>
      </c>
    </row>
    <row r="243" spans="1:11" ht="57.95" customHeight="1">
      <c r="A243" s="24" t="s">
        <v>514</v>
      </c>
      <c r="B243" s="25" t="s">
        <v>515</v>
      </c>
      <c r="C243" s="25" t="s">
        <v>363</v>
      </c>
      <c r="D243" s="12">
        <v>43355</v>
      </c>
      <c r="E243" s="26">
        <v>327981.63</v>
      </c>
      <c r="F243" s="32">
        <v>43404</v>
      </c>
      <c r="G243" s="26">
        <v>0</v>
      </c>
      <c r="H243" s="26">
        <f t="shared" si="105"/>
        <v>327981.63</v>
      </c>
      <c r="I243" s="16"/>
      <c r="J243" s="33"/>
      <c r="K243" s="31" t="s">
        <v>17</v>
      </c>
    </row>
    <row r="244" spans="1:11" ht="57.95" customHeight="1">
      <c r="A244" s="24" t="s">
        <v>514</v>
      </c>
      <c r="B244" s="25" t="s">
        <v>516</v>
      </c>
      <c r="C244" s="25" t="s">
        <v>123</v>
      </c>
      <c r="D244" s="12">
        <v>43355</v>
      </c>
      <c r="E244" s="26">
        <v>439079.46</v>
      </c>
      <c r="F244" s="32">
        <v>43404</v>
      </c>
      <c r="G244" s="26">
        <v>0</v>
      </c>
      <c r="H244" s="26">
        <f t="shared" si="105"/>
        <v>439079.46</v>
      </c>
      <c r="I244" s="16"/>
      <c r="J244" s="33"/>
      <c r="K244" s="31" t="s">
        <v>17</v>
      </c>
    </row>
    <row r="245" spans="1:11" ht="57.95" customHeight="1">
      <c r="A245" s="24" t="s">
        <v>274</v>
      </c>
      <c r="B245" s="25" t="s">
        <v>451</v>
      </c>
      <c r="C245" s="25" t="s">
        <v>517</v>
      </c>
      <c r="D245" s="12">
        <v>43340</v>
      </c>
      <c r="E245" s="26">
        <v>20000</v>
      </c>
      <c r="F245" s="32">
        <v>43373</v>
      </c>
      <c r="G245" s="26">
        <v>0</v>
      </c>
      <c r="H245" s="26">
        <f t="shared" si="105"/>
        <v>20000</v>
      </c>
      <c r="I245" s="16"/>
      <c r="J245" s="16"/>
      <c r="K245" s="28" t="s">
        <v>17</v>
      </c>
    </row>
    <row r="246" spans="1:11" ht="57.95" customHeight="1">
      <c r="A246" s="24" t="s">
        <v>274</v>
      </c>
      <c r="B246" s="25" t="s">
        <v>451</v>
      </c>
      <c r="C246" s="25" t="s">
        <v>518</v>
      </c>
      <c r="D246" s="12">
        <v>43298</v>
      </c>
      <c r="E246" s="26">
        <v>20000</v>
      </c>
      <c r="F246" s="32">
        <v>43343</v>
      </c>
      <c r="G246" s="26">
        <v>0</v>
      </c>
      <c r="H246" s="26">
        <f t="shared" si="105"/>
        <v>20000</v>
      </c>
      <c r="I246" s="16"/>
      <c r="J246" s="33"/>
      <c r="K246" s="31" t="s">
        <v>17</v>
      </c>
    </row>
    <row r="247" spans="1:11" ht="57.95" customHeight="1">
      <c r="A247" s="24" t="s">
        <v>274</v>
      </c>
      <c r="B247" s="25" t="s">
        <v>451</v>
      </c>
      <c r="C247" s="25" t="s">
        <v>519</v>
      </c>
      <c r="D247" s="12">
        <v>43264</v>
      </c>
      <c r="E247" s="26">
        <v>20000</v>
      </c>
      <c r="F247" s="32">
        <v>43312</v>
      </c>
      <c r="G247" s="26">
        <v>0</v>
      </c>
      <c r="H247" s="26">
        <f t="shared" si="105"/>
        <v>20000</v>
      </c>
      <c r="I247" s="16"/>
      <c r="J247" s="33"/>
      <c r="K247" s="31" t="s">
        <v>17</v>
      </c>
    </row>
    <row r="248" spans="1:11" ht="57.95" customHeight="1">
      <c r="A248" s="24" t="s">
        <v>274</v>
      </c>
      <c r="B248" s="25" t="s">
        <v>451</v>
      </c>
      <c r="C248" s="25" t="s">
        <v>31</v>
      </c>
      <c r="D248" s="12">
        <v>43256</v>
      </c>
      <c r="E248" s="26">
        <v>20000</v>
      </c>
      <c r="F248" s="32">
        <v>43312</v>
      </c>
      <c r="G248" s="26">
        <v>0</v>
      </c>
      <c r="H248" s="26">
        <f t="shared" si="105"/>
        <v>20000</v>
      </c>
      <c r="I248" s="16"/>
      <c r="J248" s="33"/>
      <c r="K248" s="31" t="s">
        <v>17</v>
      </c>
    </row>
    <row r="249" spans="1:11" ht="57.95" customHeight="1">
      <c r="A249" s="24" t="s">
        <v>520</v>
      </c>
      <c r="B249" s="25" t="s">
        <v>521</v>
      </c>
      <c r="C249" s="37" t="s">
        <v>363</v>
      </c>
      <c r="D249" s="12">
        <v>43227</v>
      </c>
      <c r="E249" s="38">
        <v>13334</v>
      </c>
      <c r="F249" s="32">
        <v>43281</v>
      </c>
      <c r="G249" s="26">
        <v>0</v>
      </c>
      <c r="H249" s="26">
        <f t="shared" si="105"/>
        <v>13334</v>
      </c>
      <c r="I249" s="16"/>
      <c r="J249" s="33"/>
      <c r="K249" s="31" t="s">
        <v>17</v>
      </c>
    </row>
    <row r="250" spans="1:11" ht="57.95" customHeight="1">
      <c r="A250" s="24" t="s">
        <v>274</v>
      </c>
      <c r="B250" s="25" t="s">
        <v>451</v>
      </c>
      <c r="C250" s="39">
        <v>1500012640</v>
      </c>
      <c r="D250" s="32">
        <v>43217</v>
      </c>
      <c r="E250" s="34">
        <v>20000</v>
      </c>
      <c r="F250" s="32">
        <v>43251</v>
      </c>
      <c r="G250" s="26">
        <v>0</v>
      </c>
      <c r="H250" s="26">
        <f t="shared" si="105"/>
        <v>20000</v>
      </c>
      <c r="I250" s="16"/>
      <c r="J250" s="33"/>
      <c r="K250" s="31" t="s">
        <v>17</v>
      </c>
    </row>
    <row r="251" spans="1:11" ht="57.95" customHeight="1">
      <c r="A251" s="24" t="s">
        <v>522</v>
      </c>
      <c r="B251" s="36" t="s">
        <v>523</v>
      </c>
      <c r="C251" s="25" t="s">
        <v>524</v>
      </c>
      <c r="D251" s="12">
        <v>43216</v>
      </c>
      <c r="E251" s="26">
        <v>87792</v>
      </c>
      <c r="F251" s="32">
        <v>43251</v>
      </c>
      <c r="G251" s="26">
        <v>0</v>
      </c>
      <c r="H251" s="26">
        <f t="shared" si="105"/>
        <v>87792</v>
      </c>
      <c r="I251" s="16"/>
      <c r="J251" s="33"/>
      <c r="K251" s="31" t="s">
        <v>17</v>
      </c>
    </row>
    <row r="252" spans="1:11" ht="57.95" customHeight="1">
      <c r="A252" s="24" t="s">
        <v>522</v>
      </c>
      <c r="B252" s="36" t="s">
        <v>523</v>
      </c>
      <c r="C252" s="25" t="s">
        <v>525</v>
      </c>
      <c r="D252" s="12">
        <v>43216</v>
      </c>
      <c r="E252" s="26">
        <v>26821.4</v>
      </c>
      <c r="F252" s="32">
        <v>43251</v>
      </c>
      <c r="G252" s="26">
        <v>0</v>
      </c>
      <c r="H252" s="26">
        <f t="shared" si="105"/>
        <v>26821.4</v>
      </c>
      <c r="I252" s="16"/>
      <c r="J252" s="33"/>
      <c r="K252" s="31" t="s">
        <v>17</v>
      </c>
    </row>
    <row r="253" spans="1:11" ht="57.95" customHeight="1">
      <c r="A253" s="24" t="s">
        <v>522</v>
      </c>
      <c r="B253" s="36" t="s">
        <v>523</v>
      </c>
      <c r="C253" s="25" t="s">
        <v>526</v>
      </c>
      <c r="D253" s="12">
        <v>43216</v>
      </c>
      <c r="E253" s="26">
        <v>14573</v>
      </c>
      <c r="F253" s="32">
        <v>43251</v>
      </c>
      <c r="G253" s="26">
        <v>0</v>
      </c>
      <c r="H253" s="26">
        <f t="shared" si="105"/>
        <v>14573</v>
      </c>
      <c r="I253" s="16"/>
      <c r="J253" s="33"/>
      <c r="K253" s="31" t="s">
        <v>17</v>
      </c>
    </row>
    <row r="254" spans="1:11" ht="57.95" customHeight="1">
      <c r="A254" s="24" t="s">
        <v>522</v>
      </c>
      <c r="B254" s="36" t="s">
        <v>523</v>
      </c>
      <c r="C254" s="25" t="s">
        <v>527</v>
      </c>
      <c r="D254" s="12">
        <v>43216</v>
      </c>
      <c r="E254" s="26">
        <v>7729</v>
      </c>
      <c r="F254" s="32">
        <v>43251</v>
      </c>
      <c r="G254" s="26">
        <v>0</v>
      </c>
      <c r="H254" s="26">
        <f t="shared" si="105"/>
        <v>7729</v>
      </c>
      <c r="I254" s="16"/>
      <c r="J254" s="33"/>
      <c r="K254" s="31" t="s">
        <v>17</v>
      </c>
    </row>
    <row r="255" spans="1:11" ht="57.95" customHeight="1">
      <c r="A255" s="24" t="s">
        <v>522</v>
      </c>
      <c r="B255" s="36" t="s">
        <v>523</v>
      </c>
      <c r="C255" s="25" t="s">
        <v>528</v>
      </c>
      <c r="D255" s="12">
        <v>43215</v>
      </c>
      <c r="E255" s="26">
        <v>32450</v>
      </c>
      <c r="F255" s="32">
        <v>43251</v>
      </c>
      <c r="G255" s="26">
        <v>0</v>
      </c>
      <c r="H255" s="26">
        <f t="shared" si="105"/>
        <v>32450</v>
      </c>
      <c r="I255" s="16"/>
      <c r="J255" s="33"/>
      <c r="K255" s="31" t="s">
        <v>17</v>
      </c>
    </row>
    <row r="256" spans="1:11" ht="57.95" customHeight="1">
      <c r="A256" s="24" t="s">
        <v>522</v>
      </c>
      <c r="B256" s="36" t="s">
        <v>523</v>
      </c>
      <c r="C256" s="25" t="s">
        <v>529</v>
      </c>
      <c r="D256" s="12">
        <v>43215</v>
      </c>
      <c r="E256" s="26">
        <v>20768</v>
      </c>
      <c r="F256" s="32">
        <v>43251</v>
      </c>
      <c r="G256" s="26">
        <v>0</v>
      </c>
      <c r="H256" s="26">
        <f t="shared" si="105"/>
        <v>20768</v>
      </c>
      <c r="I256" s="16"/>
      <c r="J256" s="16"/>
      <c r="K256" s="28" t="s">
        <v>17</v>
      </c>
    </row>
    <row r="257" spans="1:11" ht="57.95" customHeight="1">
      <c r="A257" s="24" t="s">
        <v>522</v>
      </c>
      <c r="B257" s="36" t="s">
        <v>523</v>
      </c>
      <c r="C257" s="25" t="s">
        <v>530</v>
      </c>
      <c r="D257" s="12">
        <v>43214</v>
      </c>
      <c r="E257" s="26">
        <v>18113</v>
      </c>
      <c r="F257" s="32">
        <v>43251</v>
      </c>
      <c r="G257" s="26">
        <v>0</v>
      </c>
      <c r="H257" s="26">
        <f t="shared" si="105"/>
        <v>18113</v>
      </c>
      <c r="I257" s="16"/>
      <c r="J257" s="16"/>
      <c r="K257" s="28" t="s">
        <v>17</v>
      </c>
    </row>
    <row r="258" spans="1:11" ht="57.95" customHeight="1">
      <c r="A258" s="24" t="s">
        <v>522</v>
      </c>
      <c r="B258" s="36" t="s">
        <v>523</v>
      </c>
      <c r="C258" s="25" t="s">
        <v>531</v>
      </c>
      <c r="D258" s="12">
        <v>43214</v>
      </c>
      <c r="E258" s="26">
        <v>3894</v>
      </c>
      <c r="F258" s="32">
        <v>43251</v>
      </c>
      <c r="G258" s="26">
        <v>0</v>
      </c>
      <c r="H258" s="26">
        <f t="shared" si="105"/>
        <v>3894</v>
      </c>
      <c r="I258" s="16"/>
      <c r="J258" s="16"/>
      <c r="K258" s="28" t="s">
        <v>17</v>
      </c>
    </row>
    <row r="259" spans="1:11" ht="57.95" customHeight="1">
      <c r="A259" s="24" t="s">
        <v>522</v>
      </c>
      <c r="B259" s="36" t="s">
        <v>523</v>
      </c>
      <c r="C259" s="25" t="s">
        <v>532</v>
      </c>
      <c r="D259" s="12">
        <v>43213</v>
      </c>
      <c r="E259" s="26">
        <v>11741</v>
      </c>
      <c r="F259" s="32">
        <v>43251</v>
      </c>
      <c r="G259" s="26">
        <v>0</v>
      </c>
      <c r="H259" s="26">
        <f t="shared" si="105"/>
        <v>11741</v>
      </c>
      <c r="I259" s="16"/>
      <c r="J259" s="16"/>
      <c r="K259" s="28" t="s">
        <v>17</v>
      </c>
    </row>
    <row r="260" spans="1:11" ht="57.95" customHeight="1">
      <c r="A260" s="24" t="s">
        <v>522</v>
      </c>
      <c r="B260" s="36" t="s">
        <v>523</v>
      </c>
      <c r="C260" s="25" t="s">
        <v>533</v>
      </c>
      <c r="D260" s="12">
        <v>43210</v>
      </c>
      <c r="E260" s="26">
        <v>24013</v>
      </c>
      <c r="F260" s="32">
        <v>43251</v>
      </c>
      <c r="G260" s="26">
        <v>0</v>
      </c>
      <c r="H260" s="26">
        <f t="shared" si="105"/>
        <v>24013</v>
      </c>
      <c r="I260" s="16"/>
      <c r="J260" s="16"/>
      <c r="K260" s="28" t="s">
        <v>17</v>
      </c>
    </row>
    <row r="261" spans="1:11" ht="57.95" customHeight="1">
      <c r="A261" s="24" t="s">
        <v>522</v>
      </c>
      <c r="B261" s="36" t="s">
        <v>523</v>
      </c>
      <c r="C261" s="25" t="s">
        <v>534</v>
      </c>
      <c r="D261" s="12">
        <v>43210</v>
      </c>
      <c r="E261" s="26">
        <v>16815</v>
      </c>
      <c r="F261" s="32">
        <v>43251</v>
      </c>
      <c r="G261" s="26">
        <v>0</v>
      </c>
      <c r="H261" s="26">
        <f t="shared" si="105"/>
        <v>16815</v>
      </c>
      <c r="I261" s="16"/>
      <c r="J261" s="16"/>
      <c r="K261" s="28" t="s">
        <v>17</v>
      </c>
    </row>
    <row r="262" spans="1:11" ht="57.95" customHeight="1">
      <c r="A262" s="24" t="s">
        <v>522</v>
      </c>
      <c r="B262" s="36" t="s">
        <v>523</v>
      </c>
      <c r="C262" s="25" t="s">
        <v>535</v>
      </c>
      <c r="D262" s="12">
        <v>43209</v>
      </c>
      <c r="E262" s="26">
        <v>69738</v>
      </c>
      <c r="F262" s="32">
        <v>43251</v>
      </c>
      <c r="G262" s="26">
        <v>0</v>
      </c>
      <c r="H262" s="26">
        <f t="shared" si="105"/>
        <v>69738</v>
      </c>
      <c r="I262" s="16"/>
      <c r="J262" s="16"/>
      <c r="K262" s="28" t="s">
        <v>17</v>
      </c>
    </row>
    <row r="263" spans="1:11" ht="57.95" customHeight="1">
      <c r="A263" s="24" t="s">
        <v>522</v>
      </c>
      <c r="B263" s="36" t="s">
        <v>523</v>
      </c>
      <c r="C263" s="25" t="s">
        <v>536</v>
      </c>
      <c r="D263" s="12">
        <v>43209</v>
      </c>
      <c r="E263" s="26">
        <v>36934</v>
      </c>
      <c r="F263" s="32">
        <v>43251</v>
      </c>
      <c r="G263" s="26">
        <v>0</v>
      </c>
      <c r="H263" s="26">
        <f t="shared" si="105"/>
        <v>36934</v>
      </c>
      <c r="I263" s="16"/>
      <c r="J263" s="16"/>
      <c r="K263" s="28" t="s">
        <v>17</v>
      </c>
    </row>
    <row r="264" spans="1:11" ht="57.95" customHeight="1">
      <c r="A264" s="24" t="s">
        <v>522</v>
      </c>
      <c r="B264" s="36" t="s">
        <v>523</v>
      </c>
      <c r="C264" s="25" t="s">
        <v>537</v>
      </c>
      <c r="D264" s="12">
        <v>43209</v>
      </c>
      <c r="E264" s="26">
        <v>38822</v>
      </c>
      <c r="F264" s="32">
        <v>43251</v>
      </c>
      <c r="G264" s="26">
        <v>0</v>
      </c>
      <c r="H264" s="26">
        <f t="shared" si="105"/>
        <v>38822</v>
      </c>
      <c r="I264" s="16"/>
      <c r="J264" s="16"/>
      <c r="K264" s="28" t="s">
        <v>17</v>
      </c>
    </row>
    <row r="265" spans="1:11" ht="57.95" customHeight="1">
      <c r="A265" s="24" t="s">
        <v>522</v>
      </c>
      <c r="B265" s="36" t="s">
        <v>523</v>
      </c>
      <c r="C265" s="25" t="s">
        <v>538</v>
      </c>
      <c r="D265" s="12">
        <v>43209</v>
      </c>
      <c r="E265" s="26">
        <v>19352</v>
      </c>
      <c r="F265" s="32">
        <v>43251</v>
      </c>
      <c r="G265" s="26">
        <v>0</v>
      </c>
      <c r="H265" s="26">
        <f t="shared" si="105"/>
        <v>19352</v>
      </c>
      <c r="I265" s="16"/>
      <c r="J265" s="16"/>
      <c r="K265" s="28" t="s">
        <v>17</v>
      </c>
    </row>
    <row r="266" spans="1:11" ht="57.95" customHeight="1">
      <c r="A266" s="24" t="s">
        <v>539</v>
      </c>
      <c r="B266" s="25" t="s">
        <v>540</v>
      </c>
      <c r="C266" s="25" t="s">
        <v>541</v>
      </c>
      <c r="D266" s="12">
        <v>43206</v>
      </c>
      <c r="E266" s="26">
        <v>95667.03</v>
      </c>
      <c r="F266" s="32">
        <v>43251</v>
      </c>
      <c r="G266" s="26">
        <v>0</v>
      </c>
      <c r="H266" s="26">
        <f t="shared" si="105"/>
        <v>95667.03</v>
      </c>
      <c r="I266" s="16"/>
      <c r="J266" s="16"/>
      <c r="K266" s="28" t="s">
        <v>17</v>
      </c>
    </row>
    <row r="267" spans="1:11" ht="57.95" customHeight="1">
      <c r="A267" s="24" t="s">
        <v>542</v>
      </c>
      <c r="B267" s="25" t="s">
        <v>543</v>
      </c>
      <c r="C267" s="40" t="s">
        <v>544</v>
      </c>
      <c r="D267" s="12">
        <v>43201</v>
      </c>
      <c r="E267" s="38">
        <v>135775.87</v>
      </c>
      <c r="F267" s="32">
        <v>43251</v>
      </c>
      <c r="G267" s="26">
        <v>0</v>
      </c>
      <c r="H267" s="26">
        <f t="shared" si="105"/>
        <v>135775.87</v>
      </c>
      <c r="I267" s="16"/>
      <c r="J267" s="16"/>
      <c r="K267" s="28" t="s">
        <v>17</v>
      </c>
    </row>
    <row r="268" spans="1:11" ht="57.95" customHeight="1">
      <c r="A268" s="24" t="s">
        <v>545</v>
      </c>
      <c r="B268" s="25" t="s">
        <v>546</v>
      </c>
      <c r="C268" s="25" t="s">
        <v>547</v>
      </c>
      <c r="D268" s="12">
        <v>43160</v>
      </c>
      <c r="E268" s="26">
        <v>6490</v>
      </c>
      <c r="F268" s="32" t="s">
        <v>548</v>
      </c>
      <c r="G268" s="26">
        <v>0</v>
      </c>
      <c r="H268" s="26">
        <f t="shared" si="105"/>
        <v>6490</v>
      </c>
      <c r="I268" s="16"/>
      <c r="J268" s="16"/>
      <c r="K268" s="28" t="s">
        <v>17</v>
      </c>
    </row>
    <row r="269" spans="1:11" ht="57.95" customHeight="1">
      <c r="A269" s="24" t="s">
        <v>549</v>
      </c>
      <c r="B269" s="25" t="s">
        <v>550</v>
      </c>
      <c r="C269" s="40" t="s">
        <v>551</v>
      </c>
      <c r="D269" s="12">
        <v>43100</v>
      </c>
      <c r="E269" s="38">
        <v>50681</v>
      </c>
      <c r="F269" s="32">
        <v>43131</v>
      </c>
      <c r="G269" s="26">
        <v>0</v>
      </c>
      <c r="H269" s="26">
        <f t="shared" si="105"/>
        <v>50681</v>
      </c>
      <c r="I269" s="16"/>
      <c r="J269" s="16"/>
      <c r="K269" s="28" t="s">
        <v>17</v>
      </c>
    </row>
    <row r="270" spans="1:11" ht="57.95" customHeight="1">
      <c r="A270" s="24" t="s">
        <v>549</v>
      </c>
      <c r="B270" s="41" t="s">
        <v>552</v>
      </c>
      <c r="C270" s="40" t="s">
        <v>553</v>
      </c>
      <c r="D270" s="12">
        <v>43100</v>
      </c>
      <c r="E270" s="38">
        <v>55663.5</v>
      </c>
      <c r="F270" s="32">
        <v>43131</v>
      </c>
      <c r="G270" s="26">
        <v>0</v>
      </c>
      <c r="H270" s="26">
        <f t="shared" si="105"/>
        <v>55663.5</v>
      </c>
      <c r="I270" s="16"/>
      <c r="J270" s="16"/>
      <c r="K270" s="28" t="s">
        <v>17</v>
      </c>
    </row>
    <row r="271" spans="1:11" ht="57.95" customHeight="1">
      <c r="A271" s="24" t="s">
        <v>549</v>
      </c>
      <c r="B271" s="41" t="s">
        <v>554</v>
      </c>
      <c r="C271" s="40" t="s">
        <v>555</v>
      </c>
      <c r="D271" s="12">
        <v>43100</v>
      </c>
      <c r="E271" s="38">
        <v>37940</v>
      </c>
      <c r="F271" s="32">
        <v>43131</v>
      </c>
      <c r="G271" s="26">
        <v>0</v>
      </c>
      <c r="H271" s="26">
        <f t="shared" si="105"/>
        <v>37940</v>
      </c>
      <c r="I271" s="16"/>
      <c r="J271" s="33"/>
      <c r="K271" s="31" t="s">
        <v>17</v>
      </c>
    </row>
    <row r="272" spans="1:11" ht="50.1" customHeight="1">
      <c r="A272" s="24" t="s">
        <v>556</v>
      </c>
      <c r="B272" s="25" t="s">
        <v>557</v>
      </c>
      <c r="C272" s="37" t="s">
        <v>558</v>
      </c>
      <c r="D272" s="12">
        <v>43100</v>
      </c>
      <c r="E272" s="38">
        <v>60180</v>
      </c>
      <c r="F272" s="32">
        <v>43131</v>
      </c>
      <c r="G272" s="26">
        <v>0</v>
      </c>
      <c r="H272" s="26">
        <f t="shared" si="105"/>
        <v>60180</v>
      </c>
      <c r="I272" s="16"/>
      <c r="J272" s="33"/>
      <c r="K272" s="31" t="s">
        <v>17</v>
      </c>
    </row>
    <row r="273" spans="1:11" ht="50.1" customHeight="1">
      <c r="A273" s="24" t="s">
        <v>559</v>
      </c>
      <c r="B273" s="25" t="s">
        <v>560</v>
      </c>
      <c r="C273" s="37" t="s">
        <v>561</v>
      </c>
      <c r="D273" s="12">
        <v>43100</v>
      </c>
      <c r="E273" s="38">
        <v>165000</v>
      </c>
      <c r="F273" s="32">
        <v>43131</v>
      </c>
      <c r="G273" s="26">
        <v>0</v>
      </c>
      <c r="H273" s="26">
        <f t="shared" si="105"/>
        <v>165000</v>
      </c>
      <c r="I273" s="16"/>
      <c r="J273" s="16"/>
      <c r="K273" s="28" t="s">
        <v>17</v>
      </c>
    </row>
    <row r="274" spans="1:11" ht="50.1" customHeight="1">
      <c r="A274" s="24" t="s">
        <v>562</v>
      </c>
      <c r="B274" s="25" t="s">
        <v>563</v>
      </c>
      <c r="C274" s="37" t="s">
        <v>564</v>
      </c>
      <c r="D274" s="12">
        <v>43024</v>
      </c>
      <c r="E274" s="38">
        <v>12980</v>
      </c>
      <c r="F274" s="32">
        <v>43069</v>
      </c>
      <c r="G274" s="26">
        <v>0</v>
      </c>
      <c r="H274" s="26">
        <f t="shared" si="105"/>
        <v>12980</v>
      </c>
      <c r="I274" s="16"/>
      <c r="J274" s="16"/>
      <c r="K274" s="28" t="s">
        <v>17</v>
      </c>
    </row>
    <row r="275" spans="1:11" ht="50.1" customHeight="1">
      <c r="A275" s="42" t="s">
        <v>565</v>
      </c>
      <c r="B275" s="43" t="s">
        <v>566</v>
      </c>
      <c r="C275" s="44" t="s">
        <v>567</v>
      </c>
      <c r="D275" s="12">
        <v>42968</v>
      </c>
      <c r="E275" s="45">
        <v>75189.600000000006</v>
      </c>
      <c r="F275" s="32">
        <v>43008</v>
      </c>
      <c r="G275" s="26">
        <v>0</v>
      </c>
      <c r="H275" s="26">
        <f t="shared" si="105"/>
        <v>75189.600000000006</v>
      </c>
      <c r="I275" s="16"/>
      <c r="J275" s="16"/>
      <c r="K275" s="28" t="s">
        <v>17</v>
      </c>
    </row>
    <row r="276" spans="1:11" ht="50.1" customHeight="1">
      <c r="A276" s="24" t="s">
        <v>568</v>
      </c>
      <c r="B276" s="25" t="s">
        <v>569</v>
      </c>
      <c r="C276" s="25" t="s">
        <v>570</v>
      </c>
      <c r="D276" s="12">
        <v>42965</v>
      </c>
      <c r="E276" s="26">
        <v>7068.2</v>
      </c>
      <c r="F276" s="32">
        <v>43008</v>
      </c>
      <c r="G276" s="26">
        <v>0</v>
      </c>
      <c r="H276" s="26">
        <f t="shared" si="105"/>
        <v>7068.2</v>
      </c>
      <c r="I276" s="16"/>
      <c r="J276" s="16"/>
      <c r="K276" s="28" t="s">
        <v>17</v>
      </c>
    </row>
    <row r="277" spans="1:11" ht="50.1" customHeight="1">
      <c r="A277" s="46" t="s">
        <v>571</v>
      </c>
      <c r="B277" s="25" t="s">
        <v>572</v>
      </c>
      <c r="C277" s="47">
        <v>1500001311</v>
      </c>
      <c r="D277" s="12">
        <v>42753</v>
      </c>
      <c r="E277" s="26">
        <v>10683.99</v>
      </c>
      <c r="F277" s="32">
        <v>43008</v>
      </c>
      <c r="G277" s="26">
        <v>0</v>
      </c>
      <c r="H277" s="26">
        <f t="shared" si="105"/>
        <v>10683.99</v>
      </c>
      <c r="I277" s="16"/>
      <c r="J277" s="16"/>
      <c r="K277" s="28" t="s">
        <v>17</v>
      </c>
    </row>
    <row r="278" spans="1:11" ht="50.1" customHeight="1">
      <c r="A278" s="24" t="s">
        <v>274</v>
      </c>
      <c r="B278" s="25" t="s">
        <v>451</v>
      </c>
      <c r="C278" s="25" t="s">
        <v>573</v>
      </c>
      <c r="D278" s="12">
        <v>42311</v>
      </c>
      <c r="E278" s="26">
        <v>833.33</v>
      </c>
      <c r="F278" s="32">
        <v>42369</v>
      </c>
      <c r="G278" s="26">
        <v>0</v>
      </c>
      <c r="H278" s="26">
        <f t="shared" si="105"/>
        <v>833.33</v>
      </c>
      <c r="I278" s="16"/>
      <c r="J278" s="16"/>
      <c r="K278" s="28" t="s">
        <v>17</v>
      </c>
    </row>
    <row r="279" spans="1:11" ht="50.1" customHeight="1">
      <c r="A279" s="24" t="s">
        <v>274</v>
      </c>
      <c r="B279" s="25" t="s">
        <v>451</v>
      </c>
      <c r="C279" s="25" t="s">
        <v>574</v>
      </c>
      <c r="D279" s="12">
        <v>42284</v>
      </c>
      <c r="E279" s="26">
        <v>833.33</v>
      </c>
      <c r="F279" s="32">
        <v>42338</v>
      </c>
      <c r="G279" s="26">
        <v>0</v>
      </c>
      <c r="H279" s="26">
        <f t="shared" si="105"/>
        <v>833.33</v>
      </c>
      <c r="I279" s="16"/>
      <c r="J279" s="16"/>
      <c r="K279" s="28" t="s">
        <v>17</v>
      </c>
    </row>
    <row r="280" spans="1:11" ht="50.1" customHeight="1">
      <c r="A280" s="24" t="s">
        <v>274</v>
      </c>
      <c r="B280" s="25" t="s">
        <v>451</v>
      </c>
      <c r="C280" s="25" t="s">
        <v>575</v>
      </c>
      <c r="D280" s="12">
        <v>42254</v>
      </c>
      <c r="E280" s="26">
        <v>833.33</v>
      </c>
      <c r="F280" s="32">
        <v>42308</v>
      </c>
      <c r="G280" s="26">
        <v>0</v>
      </c>
      <c r="H280" s="26">
        <f t="shared" si="105"/>
        <v>833.33</v>
      </c>
      <c r="I280" s="16"/>
      <c r="J280" s="16"/>
      <c r="K280" s="28" t="s">
        <v>17</v>
      </c>
    </row>
    <row r="281" spans="1:11" ht="50.1" customHeight="1">
      <c r="A281" s="24" t="s">
        <v>274</v>
      </c>
      <c r="B281" s="25" t="s">
        <v>451</v>
      </c>
      <c r="C281" s="25" t="s">
        <v>576</v>
      </c>
      <c r="D281" s="12">
        <v>42226</v>
      </c>
      <c r="E281" s="26">
        <v>833.33</v>
      </c>
      <c r="F281" s="32">
        <v>42277</v>
      </c>
      <c r="G281" s="26">
        <v>0</v>
      </c>
      <c r="H281" s="26">
        <f t="shared" si="105"/>
        <v>833.33</v>
      </c>
      <c r="I281" s="16"/>
      <c r="J281" s="16"/>
      <c r="K281" s="28" t="s">
        <v>17</v>
      </c>
    </row>
    <row r="282" spans="1:11" ht="50.1" customHeight="1">
      <c r="A282" s="24" t="s">
        <v>274</v>
      </c>
      <c r="B282" s="25" t="s">
        <v>451</v>
      </c>
      <c r="C282" s="25" t="s">
        <v>577</v>
      </c>
      <c r="D282" s="12">
        <v>42208</v>
      </c>
      <c r="E282" s="26">
        <v>833.33</v>
      </c>
      <c r="F282" s="32">
        <v>42247</v>
      </c>
      <c r="G282" s="26">
        <v>0</v>
      </c>
      <c r="H282" s="26">
        <f t="shared" ref="H282:H296" si="106">+E282-G282</f>
        <v>833.33</v>
      </c>
      <c r="I282" s="16"/>
      <c r="J282" s="16"/>
      <c r="K282" s="28" t="s">
        <v>17</v>
      </c>
    </row>
    <row r="283" spans="1:11" ht="50.1" customHeight="1">
      <c r="A283" s="24" t="s">
        <v>274</v>
      </c>
      <c r="B283" s="25" t="s">
        <v>451</v>
      </c>
      <c r="C283" s="25" t="s">
        <v>578</v>
      </c>
      <c r="D283" s="12">
        <v>42157</v>
      </c>
      <c r="E283" s="26">
        <v>833.33</v>
      </c>
      <c r="F283" s="32">
        <v>42216</v>
      </c>
      <c r="G283" s="26">
        <v>0</v>
      </c>
      <c r="H283" s="26">
        <f t="shared" si="106"/>
        <v>833.33</v>
      </c>
      <c r="I283" s="16"/>
      <c r="J283" s="16"/>
      <c r="K283" s="28" t="s">
        <v>17</v>
      </c>
    </row>
    <row r="284" spans="1:11" ht="50.1" customHeight="1">
      <c r="A284" s="24" t="s">
        <v>274</v>
      </c>
      <c r="B284" s="25" t="s">
        <v>579</v>
      </c>
      <c r="C284" s="25" t="s">
        <v>580</v>
      </c>
      <c r="D284" s="12">
        <v>42109</v>
      </c>
      <c r="E284" s="26">
        <v>833.33</v>
      </c>
      <c r="F284" s="32">
        <v>42185</v>
      </c>
      <c r="G284" s="26">
        <v>0</v>
      </c>
      <c r="H284" s="26">
        <f t="shared" si="106"/>
        <v>833.33</v>
      </c>
      <c r="I284" s="16"/>
      <c r="J284" s="16"/>
      <c r="K284" s="28" t="s">
        <v>17</v>
      </c>
    </row>
    <row r="285" spans="1:11" ht="50.1" customHeight="1">
      <c r="A285" s="24" t="s">
        <v>274</v>
      </c>
      <c r="B285" s="25" t="s">
        <v>451</v>
      </c>
      <c r="C285" s="47">
        <v>1500008265</v>
      </c>
      <c r="D285" s="12">
        <v>42087</v>
      </c>
      <c r="E285" s="26">
        <v>833.33</v>
      </c>
      <c r="F285" s="32">
        <v>42124</v>
      </c>
      <c r="G285" s="26">
        <v>0</v>
      </c>
      <c r="H285" s="26">
        <f t="shared" si="106"/>
        <v>833.33</v>
      </c>
      <c r="I285" s="16"/>
      <c r="J285" s="16"/>
      <c r="K285" s="28" t="s">
        <v>17</v>
      </c>
    </row>
    <row r="286" spans="1:11" ht="50.1" customHeight="1">
      <c r="A286" s="24" t="s">
        <v>274</v>
      </c>
      <c r="B286" s="25" t="s">
        <v>451</v>
      </c>
      <c r="C286" s="47">
        <v>1500008030</v>
      </c>
      <c r="D286" s="12">
        <v>42033</v>
      </c>
      <c r="E286" s="26">
        <v>833.33</v>
      </c>
      <c r="F286" s="32">
        <v>42064</v>
      </c>
      <c r="G286" s="26">
        <v>0</v>
      </c>
      <c r="H286" s="26">
        <f t="shared" si="106"/>
        <v>833.33</v>
      </c>
      <c r="I286" s="16"/>
      <c r="J286" s="16"/>
      <c r="K286" s="28" t="s">
        <v>17</v>
      </c>
    </row>
    <row r="287" spans="1:11" ht="50.1" customHeight="1">
      <c r="A287" s="24" t="s">
        <v>274</v>
      </c>
      <c r="B287" s="25" t="s">
        <v>451</v>
      </c>
      <c r="C287" s="25" t="s">
        <v>581</v>
      </c>
      <c r="D287" s="12">
        <v>41991</v>
      </c>
      <c r="E287" s="26">
        <v>4333.33</v>
      </c>
      <c r="F287" s="32">
        <v>42035</v>
      </c>
      <c r="G287" s="26">
        <v>0</v>
      </c>
      <c r="H287" s="26">
        <f t="shared" si="106"/>
        <v>4333.33</v>
      </c>
      <c r="I287" s="16"/>
      <c r="J287" s="16"/>
      <c r="K287" s="28" t="s">
        <v>17</v>
      </c>
    </row>
    <row r="288" spans="1:11" ht="50.1" customHeight="1">
      <c r="A288" s="24" t="s">
        <v>274</v>
      </c>
      <c r="B288" s="25" t="s">
        <v>451</v>
      </c>
      <c r="C288" s="25" t="s">
        <v>582</v>
      </c>
      <c r="D288" s="12">
        <v>41991</v>
      </c>
      <c r="E288" s="26">
        <v>4333.33</v>
      </c>
      <c r="F288" s="32">
        <v>42035</v>
      </c>
      <c r="G288" s="26">
        <v>0</v>
      </c>
      <c r="H288" s="26">
        <f t="shared" si="106"/>
        <v>4333.33</v>
      </c>
      <c r="I288" s="16"/>
      <c r="J288" s="16"/>
      <c r="K288" s="28" t="s">
        <v>17</v>
      </c>
    </row>
    <row r="289" spans="1:11" ht="50.1" customHeight="1">
      <c r="A289" s="24" t="s">
        <v>274</v>
      </c>
      <c r="B289" s="25" t="s">
        <v>451</v>
      </c>
      <c r="C289" s="25" t="s">
        <v>583</v>
      </c>
      <c r="D289" s="12">
        <v>41935</v>
      </c>
      <c r="E289" s="26">
        <v>4333.33</v>
      </c>
      <c r="F289" s="32">
        <v>41973</v>
      </c>
      <c r="G289" s="26">
        <v>0</v>
      </c>
      <c r="H289" s="26">
        <f t="shared" si="106"/>
        <v>4333.33</v>
      </c>
      <c r="I289" s="16"/>
      <c r="J289" s="16"/>
      <c r="K289" s="28" t="s">
        <v>17</v>
      </c>
    </row>
    <row r="290" spans="1:11" ht="50.1" customHeight="1">
      <c r="A290" s="24" t="s">
        <v>274</v>
      </c>
      <c r="B290" s="25" t="s">
        <v>451</v>
      </c>
      <c r="C290" s="25" t="s">
        <v>584</v>
      </c>
      <c r="D290" s="12">
        <v>41935</v>
      </c>
      <c r="E290" s="26">
        <v>4333.33</v>
      </c>
      <c r="F290" s="32">
        <v>41973</v>
      </c>
      <c r="G290" s="26">
        <v>0</v>
      </c>
      <c r="H290" s="26">
        <f t="shared" si="106"/>
        <v>4333.33</v>
      </c>
      <c r="I290" s="16"/>
      <c r="J290" s="16"/>
      <c r="K290" s="28" t="s">
        <v>17</v>
      </c>
    </row>
    <row r="291" spans="1:11" ht="50.1" customHeight="1">
      <c r="A291" s="24" t="s">
        <v>274</v>
      </c>
      <c r="B291" s="25" t="s">
        <v>451</v>
      </c>
      <c r="C291" s="25" t="s">
        <v>585</v>
      </c>
      <c r="D291" s="12">
        <v>41872</v>
      </c>
      <c r="E291" s="26">
        <v>4333.33</v>
      </c>
      <c r="F291" s="32">
        <v>41912</v>
      </c>
      <c r="G291" s="26">
        <v>0</v>
      </c>
      <c r="H291" s="26">
        <f t="shared" si="106"/>
        <v>4333.33</v>
      </c>
      <c r="I291" s="16"/>
      <c r="J291" s="16"/>
      <c r="K291" s="28" t="s">
        <v>17</v>
      </c>
    </row>
    <row r="292" spans="1:11" ht="50.1" customHeight="1">
      <c r="A292" s="24" t="s">
        <v>274</v>
      </c>
      <c r="B292" s="25" t="s">
        <v>451</v>
      </c>
      <c r="C292" s="25" t="s">
        <v>586</v>
      </c>
      <c r="D292" s="12">
        <v>41872</v>
      </c>
      <c r="E292" s="26">
        <v>4333.33</v>
      </c>
      <c r="F292" s="32">
        <v>41912</v>
      </c>
      <c r="G292" s="26">
        <v>0</v>
      </c>
      <c r="H292" s="26">
        <f t="shared" si="106"/>
        <v>4333.33</v>
      </c>
      <c r="I292" s="16"/>
      <c r="J292" s="16"/>
      <c r="K292" s="28" t="s">
        <v>17</v>
      </c>
    </row>
    <row r="293" spans="1:11" ht="50.1" customHeight="1">
      <c r="A293" s="24" t="s">
        <v>274</v>
      </c>
      <c r="B293" s="25" t="s">
        <v>451</v>
      </c>
      <c r="C293" s="25" t="s">
        <v>587</v>
      </c>
      <c r="D293" s="12">
        <v>41827</v>
      </c>
      <c r="E293" s="26">
        <v>4333.33</v>
      </c>
      <c r="F293" s="32">
        <v>41882</v>
      </c>
      <c r="G293" s="26">
        <v>0</v>
      </c>
      <c r="H293" s="26">
        <f t="shared" si="106"/>
        <v>4333.33</v>
      </c>
      <c r="I293" s="16"/>
      <c r="J293" s="16"/>
      <c r="K293" s="28" t="s">
        <v>17</v>
      </c>
    </row>
    <row r="294" spans="1:11" ht="50.1" customHeight="1">
      <c r="A294" s="24" t="s">
        <v>274</v>
      </c>
      <c r="B294" s="25" t="s">
        <v>451</v>
      </c>
      <c r="C294" s="25" t="s">
        <v>588</v>
      </c>
      <c r="D294" s="12">
        <v>41793</v>
      </c>
      <c r="E294" s="26">
        <v>4333.33</v>
      </c>
      <c r="F294" s="32">
        <v>41851</v>
      </c>
      <c r="G294" s="26">
        <v>0</v>
      </c>
      <c r="H294" s="26">
        <f t="shared" si="106"/>
        <v>4333.33</v>
      </c>
      <c r="I294" s="16"/>
      <c r="J294" s="16"/>
      <c r="K294" s="28" t="s">
        <v>17</v>
      </c>
    </row>
    <row r="295" spans="1:11" ht="50.1" customHeight="1">
      <c r="A295" s="24" t="s">
        <v>274</v>
      </c>
      <c r="B295" s="25" t="s">
        <v>451</v>
      </c>
      <c r="C295" s="25" t="s">
        <v>589</v>
      </c>
      <c r="D295" s="12">
        <v>41779</v>
      </c>
      <c r="E295" s="26">
        <v>4333.33</v>
      </c>
      <c r="F295" s="32">
        <v>41820</v>
      </c>
      <c r="G295" s="26">
        <v>0</v>
      </c>
      <c r="H295" s="26">
        <f t="shared" si="106"/>
        <v>4333.33</v>
      </c>
      <c r="I295" s="16"/>
      <c r="J295" s="16"/>
      <c r="K295" s="28" t="s">
        <v>17</v>
      </c>
    </row>
    <row r="296" spans="1:11" ht="50.1" customHeight="1">
      <c r="A296" s="24" t="s">
        <v>274</v>
      </c>
      <c r="B296" s="25" t="s">
        <v>451</v>
      </c>
      <c r="C296" s="25" t="s">
        <v>590</v>
      </c>
      <c r="D296" s="12">
        <v>41731</v>
      </c>
      <c r="E296" s="26">
        <v>11000</v>
      </c>
      <c r="F296" s="32">
        <v>41790</v>
      </c>
      <c r="G296" s="26">
        <v>0</v>
      </c>
      <c r="H296" s="26">
        <f t="shared" si="106"/>
        <v>11000</v>
      </c>
      <c r="I296" s="16"/>
      <c r="J296" s="16"/>
      <c r="K296" s="28" t="s">
        <v>17</v>
      </c>
    </row>
    <row r="297" spans="1:11" ht="26.25" customHeight="1">
      <c r="A297" s="83" t="s">
        <v>591</v>
      </c>
      <c r="B297" s="84"/>
      <c r="C297" s="84"/>
      <c r="D297" s="84"/>
      <c r="E297" s="48">
        <f>SUM(E9:E296)</f>
        <v>126759589.56</v>
      </c>
      <c r="F297" s="49"/>
      <c r="G297" s="48">
        <f>SUM(G9:G296)</f>
        <v>51092526.869999997</v>
      </c>
      <c r="H297" s="48">
        <f>SUM(H9:H296)</f>
        <v>75667062.689999893</v>
      </c>
      <c r="I297" s="50"/>
      <c r="J297" s="51"/>
      <c r="K297" s="52"/>
    </row>
    <row r="298" spans="1:11" ht="50.1" customHeight="1">
      <c r="A298" s="53"/>
      <c r="B298" s="53"/>
      <c r="C298" s="54"/>
      <c r="D298" s="54"/>
      <c r="E298" s="54"/>
      <c r="F298" s="53"/>
      <c r="G298" s="55"/>
      <c r="H298" s="56"/>
      <c r="I298" s="56"/>
      <c r="J298" s="57"/>
      <c r="K298" s="57"/>
    </row>
    <row r="299" spans="1:11" ht="50.1" customHeight="1">
      <c r="A299" s="58"/>
      <c r="B299" s="58"/>
      <c r="C299" s="85"/>
      <c r="D299" s="85"/>
      <c r="E299" s="85"/>
      <c r="F299" s="85"/>
      <c r="G299" s="86"/>
      <c r="H299" s="86"/>
      <c r="I299" s="86"/>
      <c r="J299" s="61"/>
      <c r="K299" s="61"/>
    </row>
    <row r="300" spans="1:11" ht="50.1" customHeight="1">
      <c r="A300" s="58"/>
      <c r="B300" s="58"/>
      <c r="C300" s="59"/>
      <c r="D300" s="59"/>
      <c r="E300" s="59"/>
      <c r="F300" s="59"/>
      <c r="G300" s="60"/>
      <c r="H300" s="60"/>
      <c r="I300" s="60"/>
      <c r="J300" s="61"/>
      <c r="K300" s="61"/>
    </row>
    <row r="301" spans="1:11" ht="50.1" customHeight="1">
      <c r="A301" s="58"/>
      <c r="B301" s="58"/>
      <c r="C301" s="59"/>
      <c r="D301" s="59"/>
      <c r="E301" s="59"/>
      <c r="F301" s="59"/>
      <c r="G301" s="60"/>
      <c r="H301" s="60"/>
      <c r="I301" s="60"/>
      <c r="J301" s="61"/>
      <c r="K301" s="61"/>
    </row>
    <row r="302" spans="1:11" ht="48.75" customHeight="1">
      <c r="A302" s="87"/>
      <c r="B302" s="87"/>
      <c r="C302" s="88"/>
      <c r="D302" s="88"/>
      <c r="E302" s="88"/>
      <c r="F302" s="88"/>
      <c r="G302" s="88"/>
      <c r="H302" s="88"/>
      <c r="I302" s="88"/>
      <c r="J302" s="62"/>
      <c r="K302" s="58"/>
    </row>
    <row r="303" spans="1:11" ht="50.1" customHeight="1">
      <c r="A303" s="63" t="s">
        <v>592</v>
      </c>
      <c r="B303" s="63"/>
      <c r="C303" s="63"/>
      <c r="D303" s="63"/>
      <c r="E303" s="63"/>
      <c r="F303" s="63"/>
      <c r="G303" s="63"/>
      <c r="H303" s="63"/>
      <c r="I303" s="63"/>
      <c r="J303" s="62"/>
      <c r="K303" s="62"/>
    </row>
    <row r="304" spans="1:11" ht="50.1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0"/>
      <c r="K304" s="60"/>
    </row>
    <row r="305" spans="1:11" ht="57.75" customHeight="1">
      <c r="A305" s="65"/>
      <c r="B305" s="65"/>
      <c r="C305" s="65"/>
      <c r="D305" s="65"/>
      <c r="E305" s="65"/>
      <c r="F305" s="65"/>
      <c r="G305" s="66"/>
      <c r="H305" s="65"/>
      <c r="I305" s="67"/>
      <c r="J305" s="68"/>
      <c r="K305" s="65"/>
    </row>
    <row r="306" spans="1:11" ht="50.1" customHeight="1">
      <c r="A306" s="65"/>
      <c r="B306" s="65"/>
      <c r="C306" s="65"/>
      <c r="D306" s="65"/>
      <c r="E306" s="65"/>
      <c r="F306" s="65"/>
      <c r="G306" s="66"/>
      <c r="H306" s="65"/>
      <c r="I306" s="64"/>
      <c r="J306" s="69"/>
      <c r="K306" s="69"/>
    </row>
    <row r="307" spans="1:11" ht="37.5" customHeight="1">
      <c r="A307" s="65"/>
      <c r="B307" s="65"/>
      <c r="C307" s="65"/>
      <c r="D307" s="65"/>
      <c r="E307" s="65"/>
      <c r="F307" s="65"/>
      <c r="G307" s="66"/>
      <c r="H307" s="65"/>
      <c r="I307" s="65"/>
      <c r="J307" s="64"/>
      <c r="K307" s="64"/>
    </row>
    <row r="308" spans="1:11" ht="45" customHeight="1">
      <c r="A308" s="65"/>
      <c r="B308" s="65" t="s">
        <v>593</v>
      </c>
      <c r="C308" s="65"/>
      <c r="D308" s="65"/>
      <c r="E308" s="65"/>
      <c r="F308" s="65"/>
      <c r="G308" s="66"/>
      <c r="H308" s="65"/>
      <c r="I308" s="65"/>
      <c r="J308" s="67"/>
      <c r="K308" s="67"/>
    </row>
    <row r="309" spans="1:11" ht="39.75" customHeight="1">
      <c r="A309" s="65"/>
      <c r="B309" s="65"/>
      <c r="C309" s="65"/>
      <c r="D309" s="65"/>
      <c r="E309" s="65"/>
      <c r="F309" s="65"/>
      <c r="G309" s="66"/>
      <c r="H309" s="65"/>
      <c r="I309" s="65"/>
      <c r="J309" s="64"/>
      <c r="K309" s="64"/>
    </row>
    <row r="310" spans="1:11" ht="34.5" customHeight="1">
      <c r="A310" s="65"/>
      <c r="B310" s="65"/>
      <c r="C310" s="65"/>
      <c r="D310" s="65"/>
      <c r="E310" s="65"/>
      <c r="F310" s="65"/>
      <c r="G310" s="66"/>
      <c r="H310" s="65"/>
      <c r="I310" s="65"/>
      <c r="J310" s="65"/>
      <c r="K310" s="65"/>
    </row>
    <row r="311" spans="1:11" ht="35.25" customHeight="1">
      <c r="A311" s="70"/>
      <c r="B311" s="71"/>
      <c r="C311" s="71"/>
      <c r="D311" s="71"/>
      <c r="E311" s="71"/>
      <c r="F311" s="71"/>
      <c r="G311" s="72"/>
      <c r="H311" s="71"/>
      <c r="I311" s="71"/>
      <c r="J311" s="65"/>
      <c r="K311" s="65"/>
    </row>
    <row r="312" spans="1:11" ht="33" customHeight="1">
      <c r="A312" s="70"/>
      <c r="B312" s="71"/>
      <c r="C312" s="71"/>
      <c r="D312" s="71"/>
      <c r="E312" s="71"/>
      <c r="F312" s="71"/>
      <c r="G312" s="72"/>
      <c r="H312" s="71"/>
      <c r="I312" s="71"/>
      <c r="J312" s="65"/>
      <c r="K312" s="65"/>
    </row>
    <row r="313" spans="1:11" ht="38.25" customHeight="1">
      <c r="A313" s="70"/>
      <c r="B313" s="71"/>
      <c r="C313" s="71"/>
      <c r="D313" s="71"/>
      <c r="E313" s="71"/>
      <c r="F313" s="71"/>
      <c r="G313" s="72"/>
      <c r="H313" s="71"/>
      <c r="I313" s="71"/>
      <c r="J313" s="65"/>
      <c r="K313" s="65"/>
    </row>
    <row r="314" spans="1:11" ht="33" customHeight="1">
      <c r="A314" s="70"/>
      <c r="B314" s="71"/>
      <c r="C314" s="71"/>
      <c r="D314" s="71"/>
      <c r="E314" s="71"/>
      <c r="F314" s="71"/>
      <c r="G314" s="72"/>
      <c r="H314" s="71"/>
      <c r="I314" s="71"/>
      <c r="J314" s="71"/>
      <c r="K314" s="71"/>
    </row>
    <row r="315" spans="1:11" ht="38.25" customHeight="1">
      <c r="A315" s="70"/>
      <c r="B315" s="71"/>
      <c r="C315" s="71"/>
      <c r="D315" s="71"/>
      <c r="E315" s="71"/>
      <c r="F315" s="71"/>
      <c r="G315" s="72"/>
      <c r="H315" s="71"/>
      <c r="I315" s="71"/>
      <c r="J315" s="71"/>
      <c r="K315" s="71"/>
    </row>
    <row r="316" spans="1:11" ht="30.75" customHeight="1">
      <c r="A316" s="70"/>
      <c r="B316" s="71"/>
      <c r="C316" s="71"/>
      <c r="D316" s="71"/>
      <c r="E316" s="71"/>
      <c r="F316" s="71"/>
      <c r="G316" s="72"/>
      <c r="H316" s="71"/>
      <c r="I316" s="71"/>
      <c r="J316" s="71"/>
      <c r="K316" s="71"/>
    </row>
    <row r="317" spans="1:11" ht="34.5" customHeight="1">
      <c r="A317" s="70"/>
      <c r="B317" s="71"/>
      <c r="C317" s="71"/>
      <c r="D317" s="71"/>
      <c r="E317" s="71"/>
      <c r="F317" s="71"/>
      <c r="G317" s="72"/>
      <c r="H317" s="71"/>
      <c r="I317" s="71"/>
      <c r="J317" s="71"/>
      <c r="K317" s="71"/>
    </row>
    <row r="318" spans="1:11" ht="33.75" customHeight="1">
      <c r="A318" s="70"/>
      <c r="B318" s="71"/>
      <c r="C318" s="71"/>
      <c r="D318" s="71"/>
      <c r="E318" s="71"/>
      <c r="F318" s="71"/>
      <c r="G318" s="72"/>
      <c r="H318" s="71"/>
      <c r="I318" s="71"/>
      <c r="J318" s="71"/>
      <c r="K318" s="71"/>
    </row>
    <row r="319" spans="1:11" ht="33" customHeight="1">
      <c r="A319" s="70"/>
      <c r="B319" s="71"/>
      <c r="C319" s="71"/>
      <c r="D319" s="71"/>
      <c r="E319" s="71"/>
      <c r="F319" s="71"/>
      <c r="G319" s="72"/>
      <c r="H319" s="71"/>
      <c r="I319" s="71"/>
      <c r="J319" s="71"/>
      <c r="K319" s="71"/>
    </row>
    <row r="320" spans="1:11" ht="36.75" customHeight="1">
      <c r="A320" s="70"/>
      <c r="B320" s="71"/>
      <c r="C320" s="71"/>
      <c r="D320" s="71"/>
      <c r="E320" s="71"/>
      <c r="F320" s="71"/>
      <c r="G320" s="72"/>
      <c r="H320" s="71"/>
      <c r="I320" s="71"/>
      <c r="J320" s="71"/>
      <c r="K320" s="71"/>
    </row>
    <row r="321" spans="1:12" ht="35.25" customHeight="1">
      <c r="A321" s="70"/>
      <c r="B321" s="71"/>
      <c r="C321" s="71"/>
      <c r="D321" s="71"/>
      <c r="E321" s="71"/>
      <c r="F321" s="71"/>
      <c r="G321" s="72"/>
      <c r="H321" s="71"/>
      <c r="I321" s="71"/>
      <c r="J321" s="71"/>
      <c r="K321" s="71"/>
    </row>
    <row r="322" spans="1:12" ht="63.75" customHeight="1">
      <c r="A322" s="73"/>
      <c r="B322" s="74"/>
      <c r="C322" s="74"/>
      <c r="D322" s="74"/>
      <c r="E322" s="74"/>
      <c r="F322" s="74"/>
      <c r="G322" s="75"/>
      <c r="H322" s="74"/>
      <c r="I322" s="71"/>
      <c r="J322" s="71"/>
      <c r="K322" s="71"/>
    </row>
    <row r="323" spans="1:12" ht="62.25" customHeight="1">
      <c r="A323" s="73"/>
      <c r="B323" s="74"/>
      <c r="C323" s="74"/>
      <c r="D323" s="74"/>
      <c r="E323" s="74"/>
      <c r="F323" s="74"/>
      <c r="G323" s="75"/>
      <c r="H323" s="74"/>
      <c r="I323" s="71"/>
      <c r="J323" s="71"/>
      <c r="K323" s="71"/>
    </row>
    <row r="324" spans="1:12" ht="42.75" customHeight="1">
      <c r="A324" s="73"/>
      <c r="B324" s="74"/>
      <c r="C324" s="74"/>
      <c r="D324" s="74"/>
      <c r="E324" s="74"/>
      <c r="F324" s="74"/>
      <c r="G324" s="75"/>
      <c r="H324" s="74"/>
      <c r="I324" s="74"/>
      <c r="J324" s="71"/>
      <c r="K324" s="71"/>
      <c r="L324" s="76"/>
    </row>
    <row r="325" spans="1:12" ht="42" customHeight="1">
      <c r="A325" s="73"/>
      <c r="B325" s="74"/>
      <c r="C325" s="74"/>
      <c r="D325" s="74"/>
      <c r="E325" s="74"/>
      <c r="F325" s="74"/>
      <c r="G325" s="75"/>
      <c r="H325" s="74"/>
      <c r="I325" s="74"/>
      <c r="J325" s="71"/>
      <c r="K325" s="71"/>
    </row>
    <row r="326" spans="1:12" ht="60.75" customHeight="1">
      <c r="A326" s="73"/>
      <c r="B326" s="74"/>
      <c r="C326" s="74"/>
      <c r="D326" s="74"/>
      <c r="E326" s="74"/>
      <c r="F326" s="74"/>
      <c r="G326" s="75"/>
      <c r="H326" s="74"/>
      <c r="I326" s="74"/>
      <c r="J326" s="71"/>
      <c r="K326" s="71"/>
    </row>
    <row r="327" spans="1:12" ht="69.75" customHeight="1">
      <c r="A327" s="73"/>
      <c r="B327" s="74"/>
      <c r="C327" s="74"/>
      <c r="D327" s="74"/>
      <c r="E327" s="74"/>
      <c r="F327" s="74"/>
      <c r="G327" s="75"/>
      <c r="H327" s="74"/>
      <c r="I327" s="74"/>
      <c r="J327" s="74"/>
      <c r="K327" s="74"/>
    </row>
    <row r="328" spans="1:12" ht="47.25" customHeight="1">
      <c r="A328" s="73"/>
      <c r="B328" s="74"/>
      <c r="C328" s="74"/>
      <c r="D328" s="74"/>
      <c r="E328" s="74"/>
      <c r="F328" s="74"/>
      <c r="G328" s="75"/>
      <c r="H328" s="74"/>
      <c r="I328" s="74"/>
      <c r="J328" s="74"/>
      <c r="K328" s="74"/>
    </row>
    <row r="329" spans="1:12" ht="51" customHeight="1">
      <c r="A329" s="73"/>
      <c r="B329" s="74"/>
      <c r="C329" s="74"/>
      <c r="D329" s="74"/>
      <c r="E329" s="74"/>
      <c r="F329" s="74"/>
      <c r="G329" s="75"/>
      <c r="H329" s="74"/>
      <c r="I329" s="74"/>
      <c r="J329" s="74"/>
      <c r="K329" s="74"/>
    </row>
    <row r="330" spans="1:12" ht="55.5" customHeight="1">
      <c r="A330" s="73"/>
      <c r="B330" s="74"/>
      <c r="C330" s="74"/>
      <c r="D330" s="74"/>
      <c r="E330" s="74"/>
      <c r="F330" s="74"/>
      <c r="G330" s="75"/>
      <c r="H330" s="74"/>
      <c r="I330" s="74"/>
      <c r="J330" s="74"/>
      <c r="K330" s="74"/>
    </row>
    <row r="331" spans="1:12" ht="60.75" customHeight="1">
      <c r="A331" s="73"/>
      <c r="B331" s="74"/>
      <c r="C331" s="74"/>
      <c r="D331" s="74"/>
      <c r="E331" s="74"/>
      <c r="F331" s="74"/>
      <c r="G331" s="75"/>
      <c r="H331" s="74"/>
      <c r="I331" s="74"/>
      <c r="J331" s="74"/>
      <c r="K331" s="74"/>
    </row>
    <row r="332" spans="1:12" ht="40.5" customHeight="1">
      <c r="A332" s="73"/>
      <c r="B332" s="74"/>
      <c r="C332" s="74"/>
      <c r="D332" s="74"/>
      <c r="E332" s="74"/>
      <c r="F332" s="74"/>
      <c r="G332" s="75"/>
      <c r="H332" s="74"/>
      <c r="I332" s="74"/>
      <c r="J332" s="74"/>
      <c r="K332" s="74"/>
    </row>
    <row r="333" spans="1:12" ht="50.1" customHeight="1">
      <c r="A333" s="73"/>
      <c r="B333" s="74"/>
      <c r="C333" s="74"/>
      <c r="D333" s="74"/>
      <c r="E333" s="74"/>
      <c r="F333" s="74"/>
      <c r="G333" s="75"/>
      <c r="H333" s="74"/>
      <c r="I333" s="74"/>
      <c r="J333" s="74"/>
      <c r="K333" s="74"/>
    </row>
    <row r="334" spans="1:12" ht="51" customHeight="1">
      <c r="A334" s="73"/>
      <c r="B334" s="74"/>
      <c r="C334" s="74"/>
      <c r="D334" s="74"/>
      <c r="E334" s="74"/>
      <c r="F334" s="74"/>
      <c r="G334" s="75"/>
      <c r="H334" s="74"/>
      <c r="I334" s="74"/>
      <c r="J334" s="74"/>
      <c r="K334" s="74"/>
    </row>
    <row r="335" spans="1:12" ht="42.75" customHeight="1">
      <c r="A335" s="73"/>
      <c r="B335" s="74"/>
      <c r="C335" s="74"/>
      <c r="D335" s="74"/>
      <c r="E335" s="74"/>
      <c r="F335" s="74"/>
      <c r="G335" s="75"/>
      <c r="H335" s="74"/>
      <c r="I335" s="74"/>
      <c r="J335" s="74"/>
      <c r="K335" s="74"/>
    </row>
    <row r="336" spans="1:12" ht="41.25" customHeight="1">
      <c r="A336" s="73"/>
      <c r="B336" s="74"/>
      <c r="C336" s="74"/>
      <c r="D336" s="74"/>
      <c r="E336" s="74"/>
      <c r="F336" s="74"/>
      <c r="G336" s="75"/>
      <c r="H336" s="74"/>
      <c r="I336" s="74"/>
      <c r="J336" s="74"/>
      <c r="K336" s="74"/>
    </row>
    <row r="337" spans="1:11" ht="50.1" customHeight="1">
      <c r="A337" s="73"/>
      <c r="B337" s="74"/>
      <c r="C337" s="74"/>
      <c r="D337" s="74"/>
      <c r="E337" s="74"/>
      <c r="F337" s="74"/>
      <c r="G337" s="75"/>
      <c r="H337" s="74"/>
      <c r="I337" s="74"/>
      <c r="J337" s="74"/>
      <c r="K337" s="74"/>
    </row>
    <row r="338" spans="1:11" ht="50.1" customHeight="1">
      <c r="A338" s="73"/>
      <c r="B338" s="74"/>
      <c r="C338" s="74"/>
      <c r="D338" s="74"/>
      <c r="E338" s="74"/>
      <c r="F338" s="74"/>
      <c r="G338" s="75"/>
      <c r="H338" s="74"/>
      <c r="I338" s="74"/>
      <c r="J338" s="74"/>
      <c r="K338" s="74"/>
    </row>
    <row r="339" spans="1:11" ht="50.1" customHeight="1">
      <c r="A339" s="73"/>
      <c r="B339" s="74"/>
      <c r="C339" s="74"/>
      <c r="D339" s="74"/>
      <c r="E339" s="74"/>
      <c r="F339" s="74"/>
      <c r="G339" s="75"/>
      <c r="H339" s="74"/>
      <c r="I339" s="74"/>
      <c r="J339" s="74"/>
      <c r="K339" s="74"/>
    </row>
    <row r="340" spans="1:11" ht="50.1" customHeight="1">
      <c r="I340" s="74"/>
      <c r="J340" s="74"/>
      <c r="K340" s="74"/>
    </row>
    <row r="341" spans="1:11" ht="50.1" customHeight="1">
      <c r="I341" s="74"/>
      <c r="J341" s="74"/>
      <c r="K341" s="74"/>
    </row>
    <row r="342" spans="1:11" ht="50.1" customHeight="1">
      <c r="J342" s="74"/>
      <c r="K342" s="74"/>
    </row>
    <row r="343" spans="1:11" ht="50.1" customHeight="1">
      <c r="J343" s="74"/>
      <c r="K343" s="74"/>
    </row>
    <row r="344" spans="1:11" ht="50.1" customHeight="1">
      <c r="J344" s="74"/>
      <c r="K344" s="74"/>
    </row>
    <row r="345" spans="1:11" ht="50.1" customHeight="1"/>
    <row r="346" spans="1:11" ht="50.1" customHeight="1"/>
    <row r="347" spans="1:11" ht="50.1" customHeight="1"/>
    <row r="348" spans="1:11" ht="50.1" customHeight="1"/>
    <row r="349" spans="1:11" ht="50.1" customHeight="1"/>
    <row r="350" spans="1:11" ht="50.1" customHeight="1"/>
    <row r="351" spans="1:11" ht="50.1" customHeight="1"/>
    <row r="352" spans="1:11" ht="50.1" customHeight="1"/>
    <row r="353" ht="29.25" customHeight="1"/>
    <row r="354" ht="50.1" customHeight="1"/>
    <row r="355" ht="71.25" customHeight="1"/>
    <row r="356" ht="17.25" customHeight="1"/>
    <row r="357" ht="54.95" customHeight="1"/>
    <row r="358" ht="33.75" customHeight="1"/>
    <row r="359" ht="34.5" customHeight="1"/>
    <row r="360" ht="0.75" customHeight="1"/>
    <row r="361" ht="41.25" customHeight="1"/>
    <row r="362" ht="54.95" customHeight="1"/>
    <row r="363" ht="54.95" customHeight="1"/>
    <row r="364" ht="15" customHeight="1"/>
    <row r="365" ht="16.5" customHeight="1"/>
    <row r="366" ht="65.25" customHeight="1"/>
    <row r="367" ht="54.95" customHeight="1"/>
    <row r="368" ht="54.95" customHeight="1"/>
    <row r="369" ht="1.5" customHeight="1"/>
    <row r="370" ht="54.95" customHeight="1"/>
    <row r="371" ht="54.95" customHeight="1"/>
    <row r="372" ht="54.95" customHeight="1"/>
    <row r="373" ht="54.95" customHeight="1"/>
    <row r="374" ht="54.95" customHeight="1"/>
    <row r="375" ht="54.95" customHeight="1"/>
    <row r="376" ht="54.95" customHeight="1"/>
    <row r="377" ht="54.95" customHeight="1"/>
    <row r="378" ht="54.95" customHeight="1"/>
    <row r="379" ht="54.95" customHeight="1"/>
    <row r="380" ht="54.95" customHeight="1"/>
    <row r="381" ht="54.95" customHeight="1"/>
    <row r="382" ht="54.95" customHeight="1"/>
    <row r="383" ht="36" customHeight="1"/>
    <row r="384" ht="48.75" customHeight="1"/>
    <row r="385" ht="36" customHeight="1"/>
    <row r="386" ht="33.75" customHeight="1"/>
    <row r="387" ht="54.95" customHeight="1"/>
    <row r="388" ht="54.95" customHeight="1"/>
    <row r="389" ht="54.95" customHeight="1"/>
    <row r="390" ht="54.95" customHeight="1"/>
    <row r="391" ht="54.95" customHeight="1"/>
    <row r="392" ht="54.95" customHeight="1"/>
    <row r="393" ht="39.75" customHeight="1"/>
    <row r="394" ht="46.5" customHeight="1"/>
    <row r="395" ht="48.75" customHeight="1"/>
    <row r="396" ht="46.5" customHeight="1"/>
    <row r="397" ht="54.95" customHeight="1"/>
    <row r="398" ht="54.95" customHeight="1"/>
    <row r="399" ht="54.95" customHeight="1"/>
    <row r="400" ht="54.95" customHeight="1"/>
    <row r="401" ht="23.25" customHeight="1"/>
    <row r="402" ht="15" customHeight="1"/>
    <row r="403" ht="33" customHeight="1"/>
    <row r="404" ht="54.95" customHeight="1"/>
    <row r="405" ht="54.95" customHeight="1"/>
    <row r="406" ht="54.95" customHeight="1"/>
    <row r="407" ht="54.95" customHeight="1"/>
    <row r="408" ht="54.95" customHeight="1"/>
    <row r="409" ht="54.95" customHeight="1"/>
    <row r="410" ht="54.95" customHeight="1"/>
    <row r="411" ht="21.75" customHeight="1"/>
    <row r="412" ht="54.95" customHeight="1"/>
    <row r="413" ht="54.95" customHeight="1"/>
    <row r="414" ht="54.95" customHeight="1"/>
    <row r="415" ht="54.95" customHeight="1"/>
    <row r="416" ht="44.25" customHeight="1"/>
    <row r="417" ht="22.5" customHeight="1"/>
    <row r="418" ht="27.75" customHeight="1"/>
    <row r="419" ht="13.5" customHeight="1"/>
    <row r="420" ht="28.5" customHeight="1"/>
    <row r="421" ht="54.95" customHeight="1"/>
    <row r="422" ht="54.95" customHeight="1"/>
    <row r="423" ht="54.95" customHeight="1"/>
    <row r="424" ht="54.95" customHeight="1"/>
    <row r="425" ht="54.95" customHeight="1"/>
    <row r="426" ht="54.95" customHeight="1"/>
    <row r="427" ht="48" customHeight="1"/>
    <row r="428" ht="47.25" customHeight="1"/>
    <row r="429" ht="62.25" customHeight="1"/>
    <row r="430" ht="54.95" customHeight="1"/>
    <row r="431" ht="59.25" customHeight="1"/>
    <row r="432" ht="54.95" customHeight="1"/>
    <row r="433" spans="12:22" ht="57.75" customHeight="1"/>
    <row r="434" spans="12:22" ht="57.75" customHeight="1"/>
    <row r="435" spans="12:22" ht="54.95" customHeight="1"/>
    <row r="436" spans="12:22" ht="54.95" customHeight="1"/>
    <row r="437" spans="12:22" ht="54.95" customHeight="1"/>
    <row r="438" spans="12:22" ht="54.95" customHeight="1"/>
    <row r="439" spans="12:22" ht="54.95" customHeight="1"/>
    <row r="440" spans="12:22" ht="54.95" customHeight="1"/>
    <row r="441" spans="12:22" ht="54.95" customHeight="1"/>
    <row r="442" spans="12:22" ht="54.95" customHeight="1"/>
    <row r="443" spans="12:22" ht="54.95" customHeight="1"/>
    <row r="444" spans="12:22" ht="54.95" customHeight="1"/>
    <row r="445" spans="12:22" ht="54.95" customHeight="1"/>
    <row r="446" spans="12:22" ht="54.95" customHeight="1"/>
    <row r="447" spans="12:22" ht="54.95" customHeight="1"/>
    <row r="448" spans="12:22" ht="54.95" customHeight="1">
      <c r="L448" s="77"/>
      <c r="M448" s="77"/>
      <c r="N448" s="77"/>
      <c r="O448" s="77"/>
      <c r="P448" s="77"/>
      <c r="Q448" s="77"/>
      <c r="R448" s="66"/>
      <c r="S448" s="78"/>
      <c r="T448" s="79"/>
      <c r="U448" s="79"/>
      <c r="V448" s="79"/>
    </row>
    <row r="449" spans="12:22" ht="54.95" customHeight="1">
      <c r="L449" s="77"/>
      <c r="M449" s="77"/>
      <c r="N449" s="77"/>
      <c r="O449" s="77"/>
      <c r="P449" s="77"/>
      <c r="Q449" s="77"/>
      <c r="R449" s="66"/>
      <c r="S449" s="78"/>
      <c r="T449" s="79"/>
      <c r="U449" s="79"/>
      <c r="V449" s="79"/>
    </row>
    <row r="450" spans="12:22" ht="54.95" customHeight="1">
      <c r="L450" s="77"/>
      <c r="M450" s="77"/>
      <c r="N450" s="77"/>
      <c r="O450" s="77"/>
      <c r="P450" s="77"/>
      <c r="Q450" s="77"/>
      <c r="R450" s="66"/>
      <c r="S450" s="78"/>
      <c r="T450" s="79"/>
      <c r="U450" s="79"/>
      <c r="V450" s="79"/>
    </row>
    <row r="451" spans="12:22" ht="54.95" customHeight="1">
      <c r="L451" s="77"/>
      <c r="M451" s="77"/>
      <c r="N451" s="77"/>
      <c r="O451" s="77"/>
      <c r="P451" s="77"/>
      <c r="Q451" s="77"/>
      <c r="R451" s="66"/>
      <c r="S451" s="78"/>
      <c r="T451" s="79"/>
      <c r="U451" s="79"/>
      <c r="V451" s="79"/>
    </row>
    <row r="452" spans="12:22" ht="54.95" customHeight="1"/>
    <row r="453" spans="12:22" ht="54.95" customHeight="1"/>
    <row r="454" spans="12:22" ht="54.95" customHeight="1"/>
    <row r="455" spans="12:22" ht="54.95" customHeight="1"/>
    <row r="456" spans="12:22" ht="54.95" customHeight="1"/>
    <row r="457" spans="12:22" ht="54.95" customHeight="1"/>
    <row r="458" spans="12:22" ht="54.95" customHeight="1"/>
    <row r="459" spans="12:22" ht="54.95" customHeight="1"/>
    <row r="460" spans="12:22" ht="54.95" customHeight="1"/>
    <row r="461" spans="12:22" ht="21" customHeight="1"/>
    <row r="467" ht="46.5" customHeight="1"/>
    <row r="468" ht="51.75" customHeight="1"/>
    <row r="469" ht="39.75" customHeight="1"/>
    <row r="470" ht="29.25" customHeight="1"/>
    <row r="471" ht="54" customHeight="1"/>
    <row r="473" ht="33" customHeight="1"/>
    <row r="475" ht="33" customHeight="1"/>
    <row r="485" ht="12.75" customHeight="1"/>
    <row r="486" ht="24.75" customHeight="1"/>
    <row r="492" ht="57" customHeight="1"/>
    <row r="493" ht="18.75" customHeight="1"/>
  </sheetData>
  <autoFilter ref="A8:K303" xr:uid="{00000000-0009-0000-0000-000000000000}"/>
  <mergeCells count="11">
    <mergeCell ref="A297:D297"/>
    <mergeCell ref="C299:F299"/>
    <mergeCell ref="G299:I299"/>
    <mergeCell ref="A302:B302"/>
    <mergeCell ref="C302:F302"/>
    <mergeCell ref="G302:I302"/>
    <mergeCell ref="A1:K1"/>
    <mergeCell ref="A2:K2"/>
    <mergeCell ref="A3:K3"/>
    <mergeCell ref="A4:K4"/>
    <mergeCell ref="A6:K6"/>
  </mergeCells>
  <pageMargins left="0.62992125984252001" right="0.23622047244094499" top="0.31496062992126" bottom="0.27559055118110198" header="0.196850393700787" footer="0.15748031496063"/>
  <pageSetup scale="49" orientation="landscape" r:id="rId1"/>
  <rowBreaks count="11" manualBreakCount="11">
    <brk id="108" max="10" man="1"/>
    <brk id="133" max="10" man="1"/>
    <brk id="158" max="10" man="1"/>
    <brk id="182" max="10" man="1"/>
    <brk id="203" max="10" man="1"/>
    <brk id="222" max="10" man="1"/>
    <brk id="241" max="10" man="1"/>
    <brk id="261" max="10" man="1"/>
    <brk id="281" max="10" man="1"/>
    <brk id="304" max="10" man="1"/>
    <brk id="30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Bethania Espinal</cp:lastModifiedBy>
  <cp:lastPrinted>2026-08-06T16:34:00Z</cp:lastPrinted>
  <dcterms:created xsi:type="dcterms:W3CDTF">2021-11-30T12:58:00Z</dcterms:created>
  <dcterms:modified xsi:type="dcterms:W3CDTF">2026-08-07T13:44:22Z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E634C08357374E9982F6E403C9C3C0C0_13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