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274D08F7-2CBF-416C-856A-E3E6CDA1085B}" xr6:coauthVersionLast="47" xr6:coauthVersionMax="47" xr10:uidLastSave="{00000000-0000-0000-0000-000000000000}"/>
  <bookViews>
    <workbookView xWindow="-120" yWindow="-120" windowWidth="29040" windowHeight="15720" tabRatio="342" xr2:uid="{00000000-000D-0000-FFFF-FFFF00000000}"/>
  </bookViews>
  <sheets>
    <sheet name="MAYO 2026" sheetId="1" r:id="rId1"/>
  </sheets>
  <definedNames>
    <definedName name="_xlnm._FilterDatabase" localSheetId="0" hidden="1">'MAYO 2026'!$A$8:$K$274</definedName>
    <definedName name="_xlnm.Print_Area" localSheetId="0">'MAYO 2026'!$A$1:$K$270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" i="1" l="1"/>
  <c r="E267" i="1" l="1"/>
  <c r="H9" i="1"/>
  <c r="H33" i="1"/>
  <c r="H32" i="1"/>
  <c r="H31" i="1"/>
  <c r="H89" i="1"/>
  <c r="H145" i="1"/>
  <c r="H10" i="1" l="1"/>
  <c r="H85" i="1" l="1"/>
  <c r="G63" i="1"/>
  <c r="G65" i="1"/>
  <c r="H65" i="1" s="1"/>
  <c r="G35" i="1"/>
  <c r="G27" i="1"/>
  <c r="H27" i="1" s="1"/>
  <c r="H13" i="1"/>
  <c r="H12" i="1"/>
  <c r="G161" i="1"/>
  <c r="H161" i="1" s="1"/>
  <c r="H37" i="1"/>
  <c r="H100" i="1"/>
  <c r="H36" i="1"/>
  <c r="H52" i="1" l="1"/>
  <c r="H51" i="1"/>
  <c r="H50" i="1"/>
  <c r="H54" i="1"/>
  <c r="G48" i="1"/>
  <c r="G47" i="1"/>
  <c r="G42" i="1"/>
  <c r="H42" i="1" s="1"/>
  <c r="H24" i="1"/>
  <c r="G57" i="1"/>
  <c r="H57" i="1" s="1"/>
  <c r="G60" i="1"/>
  <c r="G46" i="1" l="1"/>
  <c r="G82" i="1"/>
  <c r="G25" i="1"/>
  <c r="G38" i="1"/>
  <c r="G70" i="1"/>
  <c r="G110" i="1"/>
  <c r="H110" i="1" s="1"/>
  <c r="G108" i="1"/>
  <c r="G34" i="1"/>
  <c r="G69" i="1"/>
  <c r="G49" i="1"/>
  <c r="G44" i="1"/>
  <c r="G119" i="1"/>
  <c r="G118" i="1"/>
  <c r="G144" i="1"/>
  <c r="G109" i="1"/>
  <c r="G72" i="1"/>
  <c r="G73" i="1"/>
  <c r="G74" i="1"/>
  <c r="G75" i="1"/>
  <c r="G71" i="1"/>
  <c r="G77" i="1"/>
  <c r="G78" i="1"/>
  <c r="G76" i="1"/>
  <c r="G123" i="1"/>
  <c r="G61" i="1"/>
  <c r="H23" i="1"/>
  <c r="G67" i="1"/>
  <c r="H39" i="1"/>
  <c r="H130" i="1"/>
  <c r="G140" i="1"/>
  <c r="G139" i="1"/>
  <c r="G136" i="1"/>
  <c r="G126" i="1"/>
  <c r="G124" i="1"/>
  <c r="G120" i="1"/>
  <c r="G66" i="1"/>
  <c r="G112" i="1"/>
  <c r="H112" i="1" s="1"/>
  <c r="G127" i="1"/>
  <c r="G45" i="1"/>
  <c r="H11" i="1"/>
  <c r="H21" i="1" l="1"/>
  <c r="H22" i="1"/>
  <c r="H30" i="1"/>
  <c r="H20" i="1"/>
  <c r="G102" i="1" l="1"/>
  <c r="G90" i="1"/>
  <c r="G55" i="1"/>
  <c r="G53" i="1"/>
  <c r="G86" i="1"/>
  <c r="G64" i="1"/>
  <c r="G104" i="1"/>
  <c r="G107" i="1"/>
  <c r="H108" i="1"/>
  <c r="G103" i="1"/>
  <c r="G97" i="1"/>
  <c r="G94" i="1"/>
  <c r="G93" i="1"/>
  <c r="G91" i="1"/>
  <c r="G95" i="1"/>
  <c r="G96" i="1"/>
  <c r="G92" i="1"/>
  <c r="G131" i="1"/>
  <c r="G132" i="1"/>
  <c r="G133" i="1"/>
  <c r="G111" i="1"/>
  <c r="H111" i="1" s="1"/>
  <c r="G113" i="1"/>
  <c r="H113" i="1" s="1"/>
  <c r="G116" i="1"/>
  <c r="H116" i="1" s="1"/>
  <c r="G105" i="1"/>
  <c r="G121" i="1"/>
  <c r="G56" i="1"/>
  <c r="G58" i="1"/>
  <c r="G117" i="1"/>
  <c r="H117" i="1" s="1"/>
  <c r="G62" i="1"/>
  <c r="G68" i="1"/>
  <c r="G137" i="1"/>
  <c r="G79" i="1"/>
  <c r="G115" i="1"/>
  <c r="G125" i="1"/>
  <c r="G129" i="1"/>
  <c r="G146" i="1"/>
  <c r="G122" i="1"/>
  <c r="G134" i="1"/>
  <c r="G128" i="1"/>
  <c r="G135" i="1"/>
  <c r="H127" i="1"/>
  <c r="H109" i="1"/>
  <c r="H144" i="1"/>
  <c r="H53" i="1" l="1"/>
  <c r="H107" i="1"/>
  <c r="G106" i="1"/>
  <c r="H106" i="1" s="1"/>
  <c r="G114" i="1"/>
  <c r="H105" i="1"/>
  <c r="H103" i="1"/>
  <c r="H102" i="1"/>
  <c r="G101" i="1"/>
  <c r="H101" i="1" s="1"/>
  <c r="H98" i="1" l="1"/>
  <c r="H97" i="1"/>
  <c r="H96" i="1"/>
  <c r="H95" i="1"/>
  <c r="H94" i="1"/>
  <c r="H93" i="1"/>
  <c r="H92" i="1"/>
  <c r="H91" i="1"/>
  <c r="H88" i="1"/>
  <c r="H90" i="1"/>
  <c r="H86" i="1" l="1"/>
  <c r="G87" i="1"/>
  <c r="H84" i="1"/>
  <c r="G83" i="1"/>
  <c r="H82" i="1"/>
  <c r="H80" i="1"/>
  <c r="H81" i="1"/>
  <c r="H79" i="1"/>
  <c r="H66" i="1"/>
  <c r="H69" i="1"/>
  <c r="H14" i="1"/>
  <c r="H83" i="1" l="1"/>
  <c r="H15" i="1"/>
  <c r="H16" i="1"/>
  <c r="H17" i="1"/>
  <c r="H18" i="1"/>
  <c r="H19" i="1"/>
  <c r="H41" i="1"/>
  <c r="H28" i="1"/>
  <c r="H26" i="1"/>
  <c r="H72" i="1"/>
  <c r="H73" i="1"/>
  <c r="H74" i="1"/>
  <c r="H75" i="1"/>
  <c r="H76" i="1"/>
  <c r="H77" i="1"/>
  <c r="H78" i="1"/>
  <c r="H71" i="1"/>
  <c r="H70" i="1"/>
  <c r="H64" i="1"/>
  <c r="H63" i="1"/>
  <c r="H62" i="1"/>
  <c r="H59" i="1"/>
  <c r="H61" i="1"/>
  <c r="H60" i="1"/>
  <c r="H58" i="1"/>
  <c r="H56" i="1"/>
  <c r="H55" i="1"/>
  <c r="H49" i="1"/>
  <c r="H44" i="1"/>
  <c r="H43" i="1"/>
  <c r="H35" i="1"/>
  <c r="H40" i="1"/>
  <c r="H38" i="1"/>
  <c r="H34" i="1"/>
  <c r="H29" i="1"/>
  <c r="H121" i="1"/>
  <c r="H128" i="1"/>
  <c r="H143" i="1"/>
  <c r="H123" i="1"/>
  <c r="H142" i="1"/>
  <c r="H141" i="1"/>
  <c r="H140" i="1"/>
  <c r="H139" i="1"/>
  <c r="H138" i="1"/>
  <c r="H137" i="1"/>
  <c r="H134" i="1"/>
  <c r="H114" i="1"/>
  <c r="H136" i="1"/>
  <c r="H133" i="1"/>
  <c r="H132" i="1"/>
  <c r="H131" i="1"/>
  <c r="H129" i="1"/>
  <c r="H126" i="1"/>
  <c r="H125" i="1"/>
  <c r="H124" i="1"/>
  <c r="H122" i="1"/>
  <c r="H119" i="1"/>
  <c r="H118" i="1"/>
  <c r="H115" i="1"/>
  <c r="H146" i="1" l="1"/>
  <c r="H162" i="1"/>
  <c r="H149" i="1" l="1"/>
  <c r="H148" i="1"/>
  <c r="H152" i="1" l="1"/>
  <c r="H150" i="1" l="1"/>
  <c r="H147" i="1"/>
  <c r="H151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186" i="1"/>
  <c r="H187" i="1"/>
  <c r="H188" i="1"/>
  <c r="H189" i="1"/>
  <c r="H190" i="1"/>
  <c r="H181" i="1"/>
  <c r="H182" i="1"/>
  <c r="H183" i="1"/>
  <c r="H184" i="1"/>
  <c r="H185" i="1"/>
  <c r="H174" i="1"/>
  <c r="H175" i="1"/>
  <c r="H176" i="1"/>
  <c r="H177" i="1"/>
  <c r="H178" i="1"/>
  <c r="H179" i="1"/>
  <c r="H180" i="1"/>
  <c r="H170" i="1"/>
  <c r="H171" i="1"/>
  <c r="H172" i="1"/>
  <c r="H173" i="1"/>
  <c r="H165" i="1"/>
  <c r="H166" i="1"/>
  <c r="H167" i="1"/>
  <c r="H168" i="1"/>
  <c r="H163" i="1"/>
  <c r="H164" i="1"/>
  <c r="H159" i="1"/>
  <c r="H160" i="1"/>
  <c r="H158" i="1"/>
  <c r="H157" i="1"/>
  <c r="H156" i="1"/>
  <c r="H155" i="1"/>
  <c r="H154" i="1"/>
  <c r="H153" i="1"/>
  <c r="G169" i="1" l="1"/>
  <c r="G267" i="1" s="1"/>
  <c r="H169" i="1" l="1"/>
  <c r="H267" i="1" s="1"/>
</calcChain>
</file>

<file path=xl/sharedStrings.xml><?xml version="1.0" encoding="utf-8"?>
<sst xmlns="http://schemas.openxmlformats.org/spreadsheetml/2006/main" count="1054" uniqueCount="513">
  <si>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</si>
  <si>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</si>
  <si>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</si>
  <si>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</si>
  <si>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</si>
  <si>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</si>
  <si>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</si>
  <si>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</si>
  <si>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</si>
  <si>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</si>
  <si>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</si>
  <si>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</si>
  <si>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</si>
  <si>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</si>
  <si>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</si>
  <si>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</si>
  <si>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</si>
  <si>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</si>
  <si>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</si>
  <si>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</si>
  <si>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</si>
  <si>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</si>
  <si>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</si>
  <si>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</si>
  <si>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</si>
  <si>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</si>
  <si>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</si>
  <si>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</si>
  <si>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</si>
  <si>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</si>
  <si>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</si>
  <si>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</si>
  <si>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</si>
  <si>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</si>
  <si>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</si>
  <si>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</si>
  <si>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</si>
  <si>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</si>
  <si>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</si>
  <si>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</si>
  <si>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</si>
  <si>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</si>
  <si>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</si>
  <si>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</si>
  <si>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</si>
  <si>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</si>
  <si>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</si>
  <si>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</si>
  <si>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</si>
  <si>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</si>
  <si>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</si>
  <si>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</si>
  <si>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</si>
  <si>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</si>
  <si>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</si>
  <si>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</si>
  <si>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</si>
  <si>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</si>
  <si>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</si>
  <si>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</si>
  <si>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</si>
  <si>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</si>
  <si>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</si>
  <si>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</si>
  <si>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</si>
  <si>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</si>
  <si>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</si>
  <si>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</si>
  <si>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</si>
  <si>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</si>
  <si>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</si>
  <si>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</si>
  <si>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</si>
  <si>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</si>
  <si>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</si>
  <si>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</si>
  <si>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</si>
  <si>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</si>
  <si>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</si>
  <si>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</si>
  <si>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</si>
  <si>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</si>
  <si>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</si>
  <si>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</si>
  <si>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</si>
  <si>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</si>
  <si>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</si>
  <si>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</si>
  <si>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</si>
  <si>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</si>
  <si>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</si>
  <si>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</si>
  <si>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</si>
  <si>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</si>
  <si>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</si>
  <si>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</si>
  <si>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</si>
  <si>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</si>
  <si>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</si>
  <si>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</si>
  <si>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</si>
  <si>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</si>
  <si>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</si>
  <si>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</si>
  <si>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</si>
  <si>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</si>
  <si>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</si>
  <si>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</si>
  <si>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</si>
  <si>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</si>
  <si>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</si>
  <si>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</si>
  <si>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</si>
  <si>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</si>
  <si>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</si>
  <si>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</si>
  <si>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</si>
  <si>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</si>
  <si>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</si>
  <si>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</si>
  <si>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</si>
  <si>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</si>
  <si>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</si>
  <si>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</si>
  <si>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</si>
  <si>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</si>
  <si>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</si>
  <si>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B1500026506</t>
  </si>
  <si>
    <t>REPARACION Y MANT. AL VEHICULO NISSAN, URVAN BLANCO AÑO 2019,  PLACA EL08267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</si>
  <si>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</si>
  <si>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</si>
  <si>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</si>
  <si>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</si>
  <si>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</si>
  <si>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</si>
  <si>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</si>
  <si>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</si>
  <si>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</si>
  <si>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</si>
  <si>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</si>
  <si>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</si>
  <si>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</si>
  <si>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</si>
  <si>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</si>
  <si>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</si>
  <si>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</si>
  <si>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</si>
  <si>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</si>
  <si>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</si>
  <si>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</si>
  <si>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</si>
  <si>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</si>
  <si>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</si>
  <si>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</si>
  <si>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</si>
  <si>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</si>
  <si>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</si>
  <si>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</si>
  <si>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</si>
  <si>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</si>
  <si>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</si>
  <si>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</si>
  <si>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</si>
  <si>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</si>
  <si>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</si>
  <si>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</si>
  <si>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</si>
  <si>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</si>
  <si>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</si>
  <si>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</si>
  <si>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</si>
  <si>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</si>
  <si>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</si>
  <si>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</si>
  <si>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</si>
  <si>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</si>
  <si>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</si>
  <si>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</si>
  <si>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</si>
  <si>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INSTITUTO TECNOLOGICO DE LAS AMERICAS, ITLA</t>
  </si>
  <si>
    <t xml:space="preserve"> CAPACITACION PARA UN PERSONAL DE LA DIRECCION DE TECNOLOGIA DE ESTA DGP</t>
  </si>
  <si>
    <t>CRISFLOR FLORISTERIA SRL</t>
  </si>
  <si>
    <t>SANTO DOMINGO MOTORS COMPANY, S,A</t>
  </si>
  <si>
    <t>OPERADORA CENTROS DEL CARIBE, SAS</t>
  </si>
  <si>
    <t xml:space="preserve">MANTENIMIENTO COMUN Y SUMINISTRO DE ENERGIA ELECTRICA </t>
  </si>
  <si>
    <t>E450000000553</t>
  </si>
  <si>
    <t xml:space="preserve"> ENERGIA ELECTRICA  DE LA OFICINA PROVINCIAL DE  MEGACENTRO</t>
  </si>
  <si>
    <t>E450000000563</t>
  </si>
  <si>
    <t>CENTROS DEL CARIBE,SAS</t>
  </si>
  <si>
    <t>ALQUILER DE LA OFICINA DE  ZONA ORIENTAL EN MEGACENTRO DE ESTA ESTA DGP,</t>
  </si>
  <si>
    <t>E450000000392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</si>
  <si>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</si>
  <si>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 ALQUILER DEL LOCAL DE LA OFICINA REGIONAL AZUA</t>
  </si>
  <si>
    <t>B1500000142</t>
  </si>
  <si>
    <t>E450000000572</t>
  </si>
  <si>
    <t>MANTENIMIENTO GENERAL, A LA FLOTILLA VEHICULAR</t>
  </si>
  <si>
    <t xml:space="preserve"> SUMINISTRO DE ENERGIA ELECTRICA DE LA OFICINA PROVINCIAL DE  MEGACENTRO </t>
  </si>
  <si>
    <t>E450000000583</t>
  </si>
  <si>
    <t>E450000000403</t>
  </si>
  <si>
    <t>E450000005584</t>
  </si>
  <si>
    <t>E450000005586</t>
  </si>
  <si>
    <t>E450000000592</t>
  </si>
  <si>
    <t xml:space="preserve"> ALQUILER DEL LOCAL DE LA OFICINA REGIONAL AZUA </t>
  </si>
  <si>
    <t>B1500000143</t>
  </si>
  <si>
    <t xml:space="preserve">MATA ARTIFICIAL </t>
  </si>
  <si>
    <t>B1500001524</t>
  </si>
  <si>
    <t>E450000005761</t>
  </si>
  <si>
    <t>AAR PROSERVICES, SRL</t>
  </si>
  <si>
    <t>MANTENIMIENTO A LA FLOTILLA VEHICULAR DE ESTA DGP.</t>
  </si>
  <si>
    <t>ENERGIA ELECTRICA DE LA OFICINA DE MEGACENTRO DE ESTA DGP.</t>
  </si>
  <si>
    <t>E450000000603</t>
  </si>
  <si>
    <t>AQUILER DE LA OFICINA DE MEGACENTRO DE ESTA DGP.</t>
  </si>
  <si>
    <t>E450000000416</t>
  </si>
  <si>
    <t>KELNET COMPUTER, SRL</t>
  </si>
  <si>
    <t>EMPRESA DIST DE ELECTRICIDAD DEL ESTE</t>
  </si>
  <si>
    <t>FRESCO DEL HORNO, SRL</t>
  </si>
  <si>
    <t>COMBUSTIBLES ECOLOGICOS DE LA AVENIDA PASEO DE LOS REYES CATOLICOS, SRL.</t>
  </si>
  <si>
    <t>NEVER OFF TECHNOLOGY, SRL</t>
  </si>
  <si>
    <t xml:space="preserve"> ADQUISICION DE RENOVACION DE ANTIVIRUS</t>
  </si>
  <si>
    <t>E450000000014</t>
  </si>
  <si>
    <t>BONANZA DOMINICANA, S.A.</t>
  </si>
  <si>
    <t>AH EDITORA OFFSET, SRL</t>
  </si>
  <si>
    <t>HIPERNOVA, SRL</t>
  </si>
  <si>
    <t>NETKEL INMOBILIARIA,SRL</t>
  </si>
  <si>
    <t>B1500000169</t>
  </si>
  <si>
    <t>GBM ESPECIALIDADES QUIMICAS Y SERVICIOS, SRL</t>
  </si>
  <si>
    <t>E450000009987</t>
  </si>
  <si>
    <t>SEGUROS RESERVAS, SA</t>
  </si>
  <si>
    <t>EMPRESA DIST DE ELECTRICIDA DEL SUR</t>
  </si>
  <si>
    <t xml:space="preserve"> PAGO DEL 100% (3/6)  DEL SERVICIO DE ELECTRICIDAD </t>
  </si>
  <si>
    <t>E450000108951</t>
  </si>
  <si>
    <t xml:space="preserve"> ADQUISICION DE 150 FARDOS DE AGUA</t>
  </si>
  <si>
    <t>E450000024611</t>
  </si>
  <si>
    <t xml:space="preserve">POLIZA No. 2-2-109-0073714, ASISTENCIA FUNERARIA </t>
  </si>
  <si>
    <t>E450000012389</t>
  </si>
  <si>
    <t xml:space="preserve"> ADQUISICION DE TERMO UNIVERSAL P/CAFÉ</t>
  </si>
  <si>
    <t>B1500000167</t>
  </si>
  <si>
    <t>POLIZA No. 2-2-109-0073714, VIDA COLECTIVA</t>
  </si>
  <si>
    <t>E450000012325</t>
  </si>
  <si>
    <t xml:space="preserve"> GASOIL PREMIUM A GRANEL</t>
  </si>
  <si>
    <t>E450000000019</t>
  </si>
  <si>
    <t>ADQUISICION DE COMESTIBLE</t>
  </si>
  <si>
    <t>B1500000753</t>
  </si>
  <si>
    <t>E450000000018</t>
  </si>
  <si>
    <t>ADQUISICION DE DISPENSADORES Y AMBIENTADORES</t>
  </si>
  <si>
    <t>B1500000752</t>
  </si>
  <si>
    <t>FAMILIA SOUFFRONT &amp; ASOCS., SRL</t>
  </si>
  <si>
    <t>ADQUISICION DE PORTABLE DRIVE SEAGATE EXTERNO USB 4TB</t>
  </si>
  <si>
    <t>B1500000019</t>
  </si>
  <si>
    <t>B1500000610</t>
  </si>
  <si>
    <t xml:space="preserve"> SERVICIOS DE IMPRESION  DIGITAl</t>
  </si>
  <si>
    <t>ALMONTE HIDALGO &amp; COMPAÑIA, SRL</t>
  </si>
  <si>
    <t xml:space="preserve"> IMPRESION Y COLOCACION D BANNER 37X78 </t>
  </si>
  <si>
    <t>B1500000109</t>
  </si>
  <si>
    <t>YOSELIN REYES MENDEZ</t>
  </si>
  <si>
    <t xml:space="preserve">SERVICIOS DE NOTARIOS </t>
  </si>
  <si>
    <t>E450000000004</t>
  </si>
  <si>
    <t xml:space="preserve"> SUMINISTRO ELECTRICO DE HIGUEY, </t>
  </si>
  <si>
    <t>E450000090236</t>
  </si>
  <si>
    <t xml:space="preserve"> SUMINISTRO ELECTRICO DE SAN PEDRO DE MACORIS, </t>
  </si>
  <si>
    <t>E450000090047</t>
  </si>
  <si>
    <t xml:space="preserve"> SUMINISTRO ELECTRICO DE COSTA RICA</t>
  </si>
  <si>
    <t>E450000087281</t>
  </si>
  <si>
    <t>MANTENIMIENTO GENERAL DE VEHICULO PLACA EL2303</t>
  </si>
  <si>
    <t>COFAXCOMP, EIRL</t>
  </si>
  <si>
    <t xml:space="preserve"> ADQUISICION DE GABINETE 4 U Y MINIJACK CAT 6</t>
  </si>
  <si>
    <t xml:space="preserve">ANALITICAS DE LOS COLABOLADORES DE NUEVO INGRESO </t>
  </si>
  <si>
    <t>E450000001160</t>
  </si>
  <si>
    <t xml:space="preserve">MANTENIMIENTO GENERAL PARA EL VEHICULO MITSUBISHI L200 PLACA EL01701 </t>
  </si>
  <si>
    <t>E450000001468</t>
  </si>
  <si>
    <t>MAGNA MOTORS, SA</t>
  </si>
  <si>
    <t xml:space="preserve">SERVICIO DE MANTENIMIENTO GENERAL DEL VEHICULO </t>
  </si>
  <si>
    <t>E450000010176</t>
  </si>
  <si>
    <t>E45000002850</t>
  </si>
  <si>
    <t>SERVICIO DE MANTENIMIENTO DE SISTEMA ELECTRONIO DE LAS DIFERENTES OFICINAS</t>
  </si>
  <si>
    <t>SERVICIO DE TRABAJOS CORRECCION DE FUGAS DE AGUA, REPARACION DE TUBERIAS</t>
  </si>
  <si>
    <t>B1500000023</t>
  </si>
  <si>
    <t xml:space="preserve">REPARACION  DE INVERSOR DE 6K </t>
  </si>
  <si>
    <t>B1500001354</t>
  </si>
  <si>
    <t xml:space="preserve"> ALQUILER DE LA OFICINA DE  ZONA ORIENTAL EN MEGACENTRO </t>
  </si>
  <si>
    <t>E40000000427</t>
  </si>
  <si>
    <t>SUMINISTRO DE ENERGIA ELECTRICA</t>
  </si>
  <si>
    <t>E450000000622</t>
  </si>
  <si>
    <t xml:space="preserve"> SERVICIO TELEFONICOS</t>
  </si>
  <si>
    <t>E450000024215</t>
  </si>
  <si>
    <t>MANTENIMIENTO COMUN Y SUMINISTRO DE ENERGIA ELECTRICA COMUN</t>
  </si>
  <si>
    <t>E450000000612</t>
  </si>
  <si>
    <t>AYUNTAMIENTO DE PUERTO PLATA</t>
  </si>
  <si>
    <t xml:space="preserve">ESCUELA DE ALTA DIRECCION BARNA </t>
  </si>
  <si>
    <t>PAGO DEL 50% DE LA BECA</t>
  </si>
  <si>
    <t>B1500001414</t>
  </si>
  <si>
    <t>INVERSIONES MARSEILLE, SRL</t>
  </si>
  <si>
    <t>ALQUILER DE LOCAL DE LA OPP BONAO</t>
  </si>
  <si>
    <t>B1500000144</t>
  </si>
  <si>
    <t>E450000000013</t>
  </si>
  <si>
    <t>SERVICIOS DE MANTENIMIENTO DE SISTEMA ELECTRICO DE LAS DIFERENTES OFICINAS PROVINCIALES Y ESTA SEDE</t>
  </si>
  <si>
    <t>ADQUSICION DE CONCECTORES</t>
  </si>
  <si>
    <t>B1500000020</t>
  </si>
  <si>
    <t>TOTAL  GENERAL  AL  31/05/2026</t>
  </si>
  <si>
    <t>MANTENIMIENTO GENERAL PARA EL VEHICULO MITSUBISHI FUSO PLACA I123636</t>
  </si>
  <si>
    <t>E450000001587</t>
  </si>
  <si>
    <t>TAPIZADO DE VEHICULOS</t>
  </si>
  <si>
    <t>CONSORCIO NACIONAL DEL TRANSPORTE, (CONATRA, S.A.S)</t>
  </si>
  <si>
    <t>SERVICIO  DE TRANSPORTACION</t>
  </si>
  <si>
    <t>E450000000017</t>
  </si>
  <si>
    <t>MANTENIMIENTO GENERAL PARA EL VEHICULO MITSUBISHI FUSO PLACA I108615</t>
  </si>
  <si>
    <t>E450000001583</t>
  </si>
  <si>
    <t>INVESIONES REINY, SRL</t>
  </si>
  <si>
    <t>ADQUISICION DE GOMAS 225/65R17</t>
  </si>
  <si>
    <t>E450000000003</t>
  </si>
  <si>
    <t>B1500000115</t>
  </si>
  <si>
    <t>MANTENIMIENTO GENERAL PARA EL VEHICULO MITSUBISHI MITSUBISHI, PLACA L504692</t>
  </si>
  <si>
    <t>E450000001577</t>
  </si>
  <si>
    <t>MANTENIMIENTO GENERAL A LOS VHICULOS DE ESTA DGP</t>
  </si>
  <si>
    <t>14/062026</t>
  </si>
  <si>
    <t>PONTIFICIA UNIVERSIDAD CATOLICA MADRE Y MAESTRA</t>
  </si>
  <si>
    <t>E4500000002120</t>
  </si>
  <si>
    <t>KHALICCO INVESTMENTS, SRL.</t>
  </si>
  <si>
    <t>ADQUISICION DE MATERIALES FERRETEROS</t>
  </si>
  <si>
    <t>B1500001682</t>
  </si>
  <si>
    <t>CONSORCIO  DE TARJETAS DOMINICANAS, S.A.</t>
  </si>
  <si>
    <t>SERVICIOS DE PASE RAPIDO</t>
  </si>
  <si>
    <t>294-26</t>
  </si>
  <si>
    <t>ADQUISICION DE HERRERIA PARA LA SEDE CENTRAL Y LAS OFICINAS PROVINCIALES DE ESTA DGP.</t>
  </si>
  <si>
    <t xml:space="preserve"> SERVICIOS DE IMPRESION DE TALONARIOS</t>
  </si>
  <si>
    <t>B1500000612</t>
  </si>
  <si>
    <t>REFRIGERACION PYW, SRL</t>
  </si>
  <si>
    <t>ADQUISICION PYW, SRL</t>
  </si>
  <si>
    <t>B1500000786</t>
  </si>
  <si>
    <t>ADQUISICION DE CANDADO DE TALON Y CAJA PLASTICA</t>
  </si>
  <si>
    <t>B1500000211</t>
  </si>
  <si>
    <t>E450000002959</t>
  </si>
  <si>
    <t>CORAAPPLATA</t>
  </si>
  <si>
    <t>SUMINISTRO DE AGUA</t>
  </si>
  <si>
    <t>B1500036403</t>
  </si>
  <si>
    <t>E450000010449</t>
  </si>
  <si>
    <t>MANTENIMIENTO DEL VEHICULO CHEVROLET, PLACA EL10050</t>
  </si>
  <si>
    <t>E450000114038</t>
  </si>
  <si>
    <t>DIPUGLIA OUTLET STORE, SRL</t>
  </si>
  <si>
    <t>ADQUISICION DE TONER</t>
  </si>
  <si>
    <t>E450000000118</t>
  </si>
  <si>
    <t>AYUNTAMIENTO MUNICIPAL SAN FRANCISCO DE MACORIS</t>
  </si>
  <si>
    <t>SERVICIO RECOLECTO DESECHOS SOLIDOS</t>
  </si>
  <si>
    <t>B1500000717</t>
  </si>
  <si>
    <t>B1500000718</t>
  </si>
  <si>
    <t>B1500000719</t>
  </si>
  <si>
    <t>B1500000720</t>
  </si>
  <si>
    <t>B1500000721</t>
  </si>
  <si>
    <t>B1500000722</t>
  </si>
  <si>
    <t>B1500000723</t>
  </si>
  <si>
    <t>B1500000724</t>
  </si>
  <si>
    <t>B1500000025</t>
  </si>
  <si>
    <t>COMPRA DE 85 BOTELLONES DE AGUA</t>
  </si>
  <si>
    <t>E450000025544</t>
  </si>
  <si>
    <t xml:space="preserve">ANALISIS CLINICOS REALIZADOS DESDE EL 01/05/2026 AL 15/05/2026 </t>
  </si>
  <si>
    <t>E450000001353</t>
  </si>
  <si>
    <t>SERVICIO TELEFONICO</t>
  </si>
  <si>
    <t>E450000144432</t>
  </si>
  <si>
    <t>E450000144919</t>
  </si>
  <si>
    <t>E450000145394</t>
  </si>
  <si>
    <t>E450000144873</t>
  </si>
  <si>
    <t>E450000144807</t>
  </si>
  <si>
    <t>E450000145320</t>
  </si>
  <si>
    <t>HYLSA</t>
  </si>
  <si>
    <t>ADQUISICION DE BATERIA</t>
  </si>
  <si>
    <t>E4500000001247</t>
  </si>
  <si>
    <t>E450000010441</t>
  </si>
  <si>
    <t>STUDIO DURAN RIVAS Y ASOIADOS, SRL</t>
  </si>
  <si>
    <t xml:space="preserve">ADQUISICION DE KITS DE HIGIENE PARA OBSEQUIAR A LAS SECRETARIAS </t>
  </si>
  <si>
    <t>B1500000013</t>
  </si>
  <si>
    <t>E450000000440</t>
  </si>
  <si>
    <t>E450000000645</t>
  </si>
  <si>
    <t>ADQUISICION DE 150 FARDOS DE BOTELLITAS DE AGUA</t>
  </si>
  <si>
    <t>INGENIERIA DE PROTECCION, SRL</t>
  </si>
  <si>
    <t xml:space="preserve"> SERVICIO DE REVISION Y REPARACION DE DETECTORES DE MATERIALE EN LA ENTRADA </t>
  </si>
  <si>
    <t>ADQUISICION DE 105 BOTELLONES DE AGUA</t>
  </si>
  <si>
    <t xml:space="preserve"> 10% DEL PRESUPUESTO DE PUBLICIDAD </t>
  </si>
  <si>
    <t>B1500010389</t>
  </si>
  <si>
    <t xml:space="preserve"> ENERGIA ELECTRICA DE LA OFICINA DE AZUA</t>
  </si>
  <si>
    <t>E45000000113757</t>
  </si>
  <si>
    <t>SERVICIO TELEFONICO Y DATA</t>
  </si>
  <si>
    <t>E450000024438</t>
  </si>
  <si>
    <t>AMERICAN TRAILER SERVICE ATS, SRL</t>
  </si>
  <si>
    <t>B1500000145</t>
  </si>
  <si>
    <t>EMPRESA DIST DE ELECT DEL NORTE</t>
  </si>
  <si>
    <t>SUMINISTRO DE ENERGIA ELECTRICA PARA LA OFICINA DE PROVINCIAL DE LA VEGA</t>
  </si>
  <si>
    <t>E4500000132281</t>
  </si>
  <si>
    <t xml:space="preserve"> SUMINISTRO DE ENERGIA ELECTRICA PARA LA OFICINA DE PROVINCIAL DE  SANTIAGO</t>
  </si>
  <si>
    <t>E450000131255</t>
  </si>
  <si>
    <t>SUMINISTRO DE ENERGIA ELECTRICA PARA LA OFICINA DE PROVINCIAL DE SA FRANCISCO</t>
  </si>
  <si>
    <t>E450000132675</t>
  </si>
  <si>
    <t xml:space="preserve">SUMINISTRO DE ENERGIA ELECTRICA PARA LA OFICINA DE PROVINCIAL DE NAGUA  </t>
  </si>
  <si>
    <t>E450000132795</t>
  </si>
  <si>
    <t xml:space="preserve"> ENERGIA ELECTRICA PARA LA OFICINA DE PROVINCIAL DE BONAO </t>
  </si>
  <si>
    <t>E450000132231</t>
  </si>
  <si>
    <t xml:space="preserve"> ENERGIA ELECTRICA PARA LA OFICINA DE PROVINCIAL DE PUERTO PLATA</t>
  </si>
  <si>
    <t>E450000131954</t>
  </si>
  <si>
    <t xml:space="preserve">SUMINISTRO DE ENERGIA ELECTRICA PARA LA OFICINA DE PROVINCIAL DE MONTECRISTI </t>
  </si>
  <si>
    <t>E450000133360</t>
  </si>
  <si>
    <t>E450000000634</t>
  </si>
  <si>
    <t>ADQUISICION E INSTALACION DE CORTINA BLACKOUT Y MAMPARAS</t>
  </si>
  <si>
    <t>B1500000024</t>
  </si>
  <si>
    <t>LIBERTY NETWORKS DOMINICANA, SA</t>
  </si>
  <si>
    <t xml:space="preserve"> INTERNET, CON FINALIDAD DE MEJORAR LA INFRAESTURA</t>
  </si>
  <si>
    <t>E450000002630</t>
  </si>
  <si>
    <t>INSTITUTO NACIONAL DE AGUA POTABLES Y ALC.</t>
  </si>
  <si>
    <t xml:space="preserve"> SUMINISTRO DE AGUA Y ALCANTARRILLADO </t>
  </si>
  <si>
    <t>E450000007886</t>
  </si>
  <si>
    <t>INMOBILIARIA RESERVAS,SA</t>
  </si>
  <si>
    <t>E450000000183</t>
  </si>
  <si>
    <t>HUMANOS SEGUROS SA</t>
  </si>
  <si>
    <t xml:space="preserve"> POLIZA No. 30-95-190945 DE PLANES COMPLEMENTARIO </t>
  </si>
  <si>
    <t>E450000008260</t>
  </si>
  <si>
    <t xml:space="preserve"> ADQUISICION DE TINTAS PARA IMPRESORA </t>
  </si>
  <si>
    <t>CAASD</t>
  </si>
  <si>
    <t>SUMINISTRO DE AGUA Y ALCANTARILLADO</t>
  </si>
  <si>
    <t>E4500000030856</t>
  </si>
  <si>
    <t>E450000000530</t>
  </si>
  <si>
    <t>AYUNTAMIENTO MUNICIPAL DE NAGUA</t>
  </si>
  <si>
    <t xml:space="preserve"> RECOLECCION DE DESECHOS SOLIDOS</t>
  </si>
  <si>
    <t>B1500001419</t>
  </si>
  <si>
    <t>B1500001478</t>
  </si>
  <si>
    <t>ADQUISICION DE 100 FARDOS DE AGUA</t>
  </si>
  <si>
    <t>E450000024745</t>
  </si>
  <si>
    <t>ADQUISICION DE BIZCOCHOS Y POSTRES</t>
  </si>
  <si>
    <t>GESTION DE LOGISTICA Y DISTRIBUCION (GELODI)</t>
  </si>
  <si>
    <t>B1500000210</t>
  </si>
  <si>
    <t>E4500000030462</t>
  </si>
  <si>
    <t>ALQUILER DEL NUEVO EDIFICIO DONDE ESTAN LAS OFICINAS ADMINISTRATIVAS (US$148,811.57 A UNA TASA $63.1056).</t>
  </si>
  <si>
    <t>RV DIESEL, SRL</t>
  </si>
  <si>
    <t xml:space="preserve"> ADQUISICION DE TICKETS DE COMBUSTIBLE </t>
  </si>
  <si>
    <t xml:space="preserve">MANTENIMIENTO GENERAL DE VEHICULO </t>
  </si>
  <si>
    <t>E450000010685</t>
  </si>
  <si>
    <t>COMPRA DE 50 FARDO DE AGUA DE AGUA</t>
  </si>
  <si>
    <t>E450000024747</t>
  </si>
  <si>
    <t>COMPRA DE 50 FARDOS  DE AGUA</t>
  </si>
  <si>
    <t>E450000025418</t>
  </si>
  <si>
    <t>ADQUISICION DE LAMINA PARA CARNET</t>
  </si>
  <si>
    <t>B1500000171</t>
  </si>
  <si>
    <t xml:space="preserve">SERVICIO DE TRANSPORTACION </t>
  </si>
  <si>
    <t>B1500000212</t>
  </si>
  <si>
    <t>THE CLASIC GOUMERT H &amp; A, SRL</t>
  </si>
  <si>
    <t>SERVICIOS DE ALMUERZOS Y CENAS PARA LOS EMPLEADOS DE ESTA DGP.</t>
  </si>
  <si>
    <t>E4500000000482</t>
  </si>
  <si>
    <t>E450000001809</t>
  </si>
  <si>
    <t xml:space="preserve">SUMINISTRO DE ENERGIA ELECTRICA </t>
  </si>
  <si>
    <t>E450000108963</t>
  </si>
  <si>
    <t>ADQUISICION DE BANEER</t>
  </si>
  <si>
    <t>B1500000111</t>
  </si>
  <si>
    <t>E450000000015</t>
  </si>
  <si>
    <t>SIGNOS FRAMEWORK, SRL</t>
  </si>
  <si>
    <t xml:space="preserve">LICENCIA DE SOFTWARW </t>
  </si>
  <si>
    <t>OFFITEK, SRL</t>
  </si>
  <si>
    <t>ALTICE DOMINICANA, S.A.</t>
  </si>
  <si>
    <t>SERVICIOS TELEFONICO Y DE DATA</t>
  </si>
  <si>
    <t>E450000024874</t>
  </si>
  <si>
    <t xml:space="preserve">PAGO DE BECA DE LA MAESTRIA EN ADMINISTRACION DE NEGOCIOS, </t>
  </si>
  <si>
    <t>E4500000002122</t>
  </si>
  <si>
    <t>SERVICIO DETRANSPORTE DE CARGA</t>
  </si>
  <si>
    <t>SEGURO NACIONAL DE SALUD SENASA</t>
  </si>
  <si>
    <t xml:space="preserve"> POLIZA COMPLEMENTARIA</t>
  </si>
  <si>
    <t>E450000006176</t>
  </si>
  <si>
    <t>E450000010521</t>
  </si>
  <si>
    <t>E4500000002123</t>
  </si>
  <si>
    <t>E4500000000292</t>
  </si>
  <si>
    <t>OFICINA DE COORDINACION PRESIDENCIAL</t>
  </si>
  <si>
    <t>OCP-FCR-00004360</t>
  </si>
  <si>
    <t>COMPRA DE SEGURO Y BOLETOS AEREOS</t>
  </si>
  <si>
    <t xml:space="preserve"> OCP-FCR-00004357</t>
  </si>
  <si>
    <t xml:space="preserve"> SEGURO Y BOLETOS AEREOS</t>
  </si>
  <si>
    <t xml:space="preserve"> OCP-FCR-00004358  </t>
  </si>
  <si>
    <t xml:space="preserve"> COMPRA DE SEGURO Y BOLETOS AEREOS </t>
  </si>
  <si>
    <t xml:space="preserve"> OCP-FCR-00004418</t>
  </si>
  <si>
    <t xml:space="preserve"> SERVICIO  DE RECOGIDA  DE BASURA DE LA OPP DE PUERTO PLATA,</t>
  </si>
  <si>
    <t>B1500003560</t>
  </si>
  <si>
    <t xml:space="preserve">ADQUISICION DE GASOIL PREMIUM </t>
  </si>
  <si>
    <t>E450000000024</t>
  </si>
  <si>
    <t>E450000000025</t>
  </si>
  <si>
    <t xml:space="preserve"> SERVICIO TELEFONICO</t>
  </si>
  <si>
    <t>E450000024985</t>
  </si>
  <si>
    <t xml:space="preserve">ADQUISICION DE GOMAS Y TUBOS </t>
  </si>
  <si>
    <t>E450000000001</t>
  </si>
  <si>
    <t xml:space="preserve">AYUNTAMIENTO DEL DISTRITO NACIONAL </t>
  </si>
  <si>
    <t xml:space="preserve"> SERVICIOS DE RECOGIDA DE BASURA </t>
  </si>
  <si>
    <t>B1500073935</t>
  </si>
  <si>
    <t xml:space="preserve"> PAGO DEL 100% (4/6)  DEL SERVICIO DE ELECTRICIDAD </t>
  </si>
  <si>
    <t>E450000116221</t>
  </si>
  <si>
    <t>AYUNTAMIENTO MUNICIPAL DE AZUA</t>
  </si>
  <si>
    <t xml:space="preserve"> RECOGIDA DE BASURA </t>
  </si>
  <si>
    <t>B1500001639</t>
  </si>
  <si>
    <t>E450000025142</t>
  </si>
  <si>
    <t>E450000024851</t>
  </si>
  <si>
    <t>E450000000154</t>
  </si>
  <si>
    <t>E450000000293</t>
  </si>
  <si>
    <t xml:space="preserve"> SERVICIO DE SUMINISTRO ELECTRICO DE HIGUEY, </t>
  </si>
  <si>
    <t>E450000093647</t>
  </si>
  <si>
    <t xml:space="preserve"> SERVICIO DE SUMINISTRO ELECTRICO DE SAN PEDRO DE MACORIS</t>
  </si>
  <si>
    <t>E450000093321</t>
  </si>
  <si>
    <t xml:space="preserve"> SERVICIO DE SUMINISTRO ELECTRICO DE LA COSTA RICA</t>
  </si>
  <si>
    <t>E450000092434</t>
  </si>
  <si>
    <t xml:space="preserve">PAGO  SERVICIO DE ELECTRICIDAD </t>
  </si>
  <si>
    <t>E450000116233</t>
  </si>
  <si>
    <t>AYUNTAMIENTO DE BARAHONA</t>
  </si>
  <si>
    <t xml:space="preserve"> SERVICIO  DE RECOGIDA  DE BASURA DE LA OPP DE BARAHONA</t>
  </si>
  <si>
    <t>B1500002681</t>
  </si>
  <si>
    <t xml:space="preserve">  ESTADO DE CUENTA DE SUPLIDORES, AL 31 MAYO  2026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</si>
  <si>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</si>
  <si>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 xml:space="preserve">                          Licda Rosangel Díaz Peguero                                                                                                                           </t>
  </si>
  <si>
    <t>Licda. Dayrobi Ozoria Medina</t>
  </si>
  <si>
    <t xml:space="preserve">                       Lic. Dagoberto Ovalles Mordan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</si>
  <si>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</si>
  <si>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 xml:space="preserve">       Encargada División de Contabilidad</t>
  </si>
  <si>
    <t xml:space="preserve">                               Encargado 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</si>
</sst>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0,000.00"/>
    <numFmt numFmtId="166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04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wrapText="1"/>
    </xf>
    <xf numFmtId="4" fontId="11" fillId="2" borderId="8" xfId="0" applyNumberFormat="1" applyFont="1" applyFill="1" applyBorder="1" applyAlignment="1">
      <alignment horizontal="left"/>
    </xf>
    <xf numFmtId="4" fontId="11" fillId="2" borderId="8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13" fillId="2" borderId="6" xfId="0" applyNumberFormat="1" applyFont="1" applyFill="1" applyBorder="1"/>
    <xf numFmtId="0" fontId="4" fillId="2" borderId="10" xfId="0" applyFont="1" applyFill="1" applyBorder="1" applyAlignment="1">
      <alignment vertical="center" wrapText="1"/>
    </xf>
    <xf numFmtId="14" fontId="4" fillId="2" borderId="10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6" fontId="4" fillId="2" borderId="19" xfId="0" applyNumberFormat="1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>
      <alignment wrapText="1"/>
    </xf>
    <xf numFmtId="0" fontId="7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166" fontId="4" fillId="2" borderId="14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2" xfId="2" applyNumberFormat="1" applyFont="1" applyFill="1" applyBorder="1" applyAlignment="1">
      <alignment wrapText="1"/>
    </xf>
    <xf numFmtId="4" fontId="4" fillId="2" borderId="17" xfId="0" applyNumberFormat="1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/>
    <xf numFmtId="0" fontId="4" fillId="2" borderId="2" xfId="0" applyFont="1" applyFill="1" applyBorder="1"/>
    <xf numFmtId="4" fontId="4" fillId="2" borderId="2" xfId="0" applyNumberFormat="1" applyFont="1" applyFill="1" applyBorder="1" applyAlignment="1">
      <alignment vertical="center" wrapText="1"/>
    </xf>
    <xf numFmtId="1" fontId="14" fillId="2" borderId="2" xfId="0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wrapText="1"/>
    </xf>
    <xf numFmtId="1" fontId="4" fillId="2" borderId="2" xfId="0" applyNumberFormat="1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4" fontId="15" fillId="2" borderId="2" xfId="1" applyNumberFormat="1" applyFont="1" applyFill="1" applyBorder="1" applyAlignment="1">
      <alignment wrapText="1"/>
    </xf>
    <xf numFmtId="0" fontId="4" fillId="2" borderId="10" xfId="0" applyFont="1" applyFill="1" applyBorder="1" applyAlignment="1">
      <alignment vertical="center"/>
    </xf>
    <xf numFmtId="4" fontId="11" fillId="2" borderId="12" xfId="0" applyNumberFormat="1" applyFont="1" applyFill="1" applyBorder="1"/>
    <xf numFmtId="0" fontId="11" fillId="2" borderId="12" xfId="0" applyFont="1" applyFill="1" applyBorder="1"/>
    <xf numFmtId="4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 wrapText="1"/>
    </xf>
    <xf numFmtId="4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4" fontId="16" fillId="2" borderId="2" xfId="0" applyNumberFormat="1" applyFont="1" applyFill="1" applyBorder="1" applyAlignment="1">
      <alignment horizontal="right" wrapText="1"/>
    </xf>
    <xf numFmtId="0" fontId="16" fillId="2" borderId="10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center"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right"/>
    </xf>
    <xf numFmtId="0" fontId="11" fillId="2" borderId="1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Millares" xfId="2" builtinId="3"/>
    <cellStyle name="Millares 2" xfId="1" xr:uid="{00000000-0005-0000-0000-000001000000}"/>
    <cellStyle name="Millares 2 2" xfId="4" xr:uid="{FC01C393-1DAE-4CA2-A4A5-7BD4B385E138}"/>
    <cellStyle name="Millares 3" xfId="3" xr:uid="{B864677E-4228-400E-A7A0-B28A1A3E4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461"/>
  <sheetViews>
    <sheetView tabSelected="1" zoomScaleNormal="100" zoomScaleSheetLayoutView="100" workbookViewId="0">
      <selection activeCell="F13" sqref="F13"/>
    </sheetView>
  </sheetViews>
  <sheetFormatPr baseColWidth="10" defaultRowHeight="15"/>
  <cols>
    <col min="1" max="1" width="44.7109375" style="12" customWidth="1"/>
    <col min="2" max="2" width="51.42578125" customWidth="1"/>
    <col min="3" max="3" width="23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15.7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ht="11.2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15.75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103" t="s">
        <v>505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>
      <c r="A8" s="82" t="s">
        <v>2</v>
      </c>
      <c r="B8" s="83" t="s">
        <v>3</v>
      </c>
      <c r="C8" s="84" t="s">
        <v>4</v>
      </c>
      <c r="D8" s="84" t="s">
        <v>5</v>
      </c>
      <c r="E8" s="85" t="s">
        <v>6</v>
      </c>
      <c r="F8" s="84" t="s">
        <v>11</v>
      </c>
      <c r="G8" s="84" t="s">
        <v>12</v>
      </c>
      <c r="H8" s="84" t="s">
        <v>7</v>
      </c>
      <c r="I8" s="83" t="s">
        <v>8</v>
      </c>
      <c r="J8" s="83" t="s">
        <v>9</v>
      </c>
      <c r="K8" s="86" t="s">
        <v>10</v>
      </c>
    </row>
    <row r="9" spans="1:11" ht="45.75" customHeight="1">
      <c r="A9" s="90" t="s">
        <v>228</v>
      </c>
      <c r="B9" s="88" t="s">
        <v>500</v>
      </c>
      <c r="C9" s="88" t="s">
        <v>501</v>
      </c>
      <c r="D9" s="27">
        <v>46173</v>
      </c>
      <c r="E9" s="89">
        <v>895436.12</v>
      </c>
      <c r="F9" s="27">
        <v>46203</v>
      </c>
      <c r="G9" s="89">
        <v>0</v>
      </c>
      <c r="H9" s="89">
        <f>+E9-G9</f>
        <v>895436.12</v>
      </c>
      <c r="I9" s="87"/>
      <c r="J9" s="42" t="s">
        <v>107</v>
      </c>
      <c r="K9" s="91"/>
    </row>
    <row r="10" spans="1:11" ht="45.75" customHeight="1">
      <c r="A10" s="90" t="s">
        <v>228</v>
      </c>
      <c r="B10" s="88" t="s">
        <v>485</v>
      </c>
      <c r="C10" s="88" t="s">
        <v>486</v>
      </c>
      <c r="D10" s="27">
        <v>46173</v>
      </c>
      <c r="E10" s="89">
        <v>1904949.49</v>
      </c>
      <c r="F10" s="27">
        <v>46203</v>
      </c>
      <c r="G10" s="89">
        <v>0</v>
      </c>
      <c r="H10" s="89">
        <f>+E10-G10</f>
        <v>1904949.49</v>
      </c>
      <c r="I10" s="87"/>
      <c r="J10" s="42" t="s">
        <v>107</v>
      </c>
      <c r="K10" s="91"/>
    </row>
    <row r="11" spans="1:11" ht="45.75" customHeight="1">
      <c r="A11" s="38" t="s">
        <v>425</v>
      </c>
      <c r="B11" s="58" t="s">
        <v>439</v>
      </c>
      <c r="C11" s="29" t="s">
        <v>440</v>
      </c>
      <c r="D11" s="27">
        <v>46171</v>
      </c>
      <c r="E11" s="40">
        <v>147000</v>
      </c>
      <c r="F11" s="27">
        <v>46170</v>
      </c>
      <c r="G11" s="28">
        <v>0</v>
      </c>
      <c r="H11" s="28">
        <f t="shared" ref="H11" si="0">+E11-G11</f>
        <v>147000</v>
      </c>
      <c r="I11" s="41"/>
      <c r="J11" s="42" t="s">
        <v>107</v>
      </c>
      <c r="K11" s="44"/>
    </row>
    <row r="12" spans="1:11" ht="45.75" customHeight="1">
      <c r="A12" s="38" t="s">
        <v>216</v>
      </c>
      <c r="B12" s="58" t="s">
        <v>475</v>
      </c>
      <c r="C12" s="29" t="s">
        <v>476</v>
      </c>
      <c r="D12" s="27">
        <v>46169</v>
      </c>
      <c r="E12" s="40">
        <v>115939.27</v>
      </c>
      <c r="F12" s="27">
        <v>46200</v>
      </c>
      <c r="G12" s="28">
        <v>0</v>
      </c>
      <c r="H12" s="28">
        <f>+E12-G12</f>
        <v>115939.27</v>
      </c>
      <c r="I12" s="41"/>
      <c r="J12" s="42" t="s">
        <v>107</v>
      </c>
      <c r="K12" s="44"/>
    </row>
    <row r="13" spans="1:11" ht="45.75" customHeight="1">
      <c r="A13" s="38" t="s">
        <v>216</v>
      </c>
      <c r="B13" s="58" t="s">
        <v>475</v>
      </c>
      <c r="C13" s="29" t="s">
        <v>477</v>
      </c>
      <c r="D13" s="27">
        <v>46169</v>
      </c>
      <c r="E13" s="40">
        <v>53245.05</v>
      </c>
      <c r="F13" s="27">
        <v>46200</v>
      </c>
      <c r="G13" s="28">
        <v>0</v>
      </c>
      <c r="H13" s="28">
        <f>+E13-G13</f>
        <v>53245.05</v>
      </c>
      <c r="I13" s="41"/>
      <c r="J13" s="42" t="s">
        <v>107</v>
      </c>
      <c r="K13" s="44"/>
    </row>
    <row r="14" spans="1:11" ht="45.75" customHeight="1">
      <c r="A14" s="38" t="s">
        <v>15</v>
      </c>
      <c r="B14" s="58" t="s">
        <v>356</v>
      </c>
      <c r="C14" s="29" t="s">
        <v>362</v>
      </c>
      <c r="D14" s="27">
        <v>46169</v>
      </c>
      <c r="E14" s="40">
        <v>1359218.89</v>
      </c>
      <c r="F14" s="27">
        <v>46200</v>
      </c>
      <c r="G14" s="28">
        <v>0</v>
      </c>
      <c r="H14" s="28">
        <f t="shared" ref="H14:H28" si="1">+E14-G14</f>
        <v>1359218.89</v>
      </c>
      <c r="I14" s="41"/>
      <c r="J14" s="42" t="s">
        <v>107</v>
      </c>
      <c r="K14" s="44"/>
    </row>
    <row r="15" spans="1:11" ht="45.75" customHeight="1">
      <c r="A15" s="38" t="s">
        <v>15</v>
      </c>
      <c r="B15" s="58" t="s">
        <v>356</v>
      </c>
      <c r="C15" s="29" t="s">
        <v>361</v>
      </c>
      <c r="D15" s="27">
        <v>46169</v>
      </c>
      <c r="E15" s="40">
        <v>25155</v>
      </c>
      <c r="F15" s="27">
        <v>46200</v>
      </c>
      <c r="G15" s="28">
        <v>0</v>
      </c>
      <c r="H15" s="28">
        <f t="shared" si="1"/>
        <v>25155</v>
      </c>
      <c r="I15" s="41"/>
      <c r="J15" s="42" t="s">
        <v>107</v>
      </c>
      <c r="K15" s="44"/>
    </row>
    <row r="16" spans="1:11" ht="45.75" customHeight="1">
      <c r="A16" s="38" t="s">
        <v>15</v>
      </c>
      <c r="B16" s="58" t="s">
        <v>356</v>
      </c>
      <c r="C16" s="29" t="s">
        <v>360</v>
      </c>
      <c r="D16" s="27">
        <v>46169</v>
      </c>
      <c r="E16" s="40">
        <v>5089.6099999999997</v>
      </c>
      <c r="F16" s="27">
        <v>46200</v>
      </c>
      <c r="G16" s="28">
        <v>0</v>
      </c>
      <c r="H16" s="28">
        <f t="shared" si="1"/>
        <v>5089.6099999999997</v>
      </c>
      <c r="I16" s="41"/>
      <c r="J16" s="42" t="s">
        <v>107</v>
      </c>
      <c r="K16" s="44"/>
    </row>
    <row r="17" spans="1:11" ht="45.75" customHeight="1">
      <c r="A17" s="38" t="s">
        <v>15</v>
      </c>
      <c r="B17" s="58" t="s">
        <v>356</v>
      </c>
      <c r="C17" s="29" t="s">
        <v>359</v>
      </c>
      <c r="D17" s="27">
        <v>46169</v>
      </c>
      <c r="E17" s="40">
        <v>13084.5</v>
      </c>
      <c r="F17" s="27">
        <v>46200</v>
      </c>
      <c r="G17" s="28">
        <v>0</v>
      </c>
      <c r="H17" s="28">
        <f t="shared" si="1"/>
        <v>13084.5</v>
      </c>
      <c r="I17" s="41"/>
      <c r="J17" s="42" t="s">
        <v>107</v>
      </c>
      <c r="K17" s="44"/>
    </row>
    <row r="18" spans="1:11" ht="45.75" customHeight="1">
      <c r="A18" s="38" t="s">
        <v>15</v>
      </c>
      <c r="B18" s="58" t="s">
        <v>356</v>
      </c>
      <c r="C18" s="29" t="s">
        <v>358</v>
      </c>
      <c r="D18" s="27">
        <v>46169</v>
      </c>
      <c r="E18" s="40">
        <v>35334</v>
      </c>
      <c r="F18" s="27">
        <v>46200</v>
      </c>
      <c r="G18" s="28">
        <v>0</v>
      </c>
      <c r="H18" s="28">
        <f t="shared" si="1"/>
        <v>35334</v>
      </c>
      <c r="I18" s="41"/>
      <c r="J18" s="42" t="s">
        <v>107</v>
      </c>
      <c r="K18" s="44"/>
    </row>
    <row r="19" spans="1:11" ht="45.75" customHeight="1">
      <c r="A19" s="38" t="s">
        <v>15</v>
      </c>
      <c r="B19" s="58" t="s">
        <v>356</v>
      </c>
      <c r="C19" s="29" t="s">
        <v>357</v>
      </c>
      <c r="D19" s="27">
        <v>46169</v>
      </c>
      <c r="E19" s="40">
        <v>1219747.54</v>
      </c>
      <c r="F19" s="27">
        <v>46200</v>
      </c>
      <c r="G19" s="28">
        <v>0</v>
      </c>
      <c r="H19" s="28">
        <f t="shared" si="1"/>
        <v>1219747.54</v>
      </c>
      <c r="I19" s="41"/>
      <c r="J19" s="42" t="s">
        <v>107</v>
      </c>
      <c r="K19" s="44"/>
    </row>
    <row r="20" spans="1:11" ht="45.75" customHeight="1">
      <c r="A20" s="38" t="s">
        <v>170</v>
      </c>
      <c r="B20" s="29" t="s">
        <v>431</v>
      </c>
      <c r="C20" s="29" t="s">
        <v>432</v>
      </c>
      <c r="D20" s="27">
        <v>46169</v>
      </c>
      <c r="E20" s="40">
        <v>22528.38</v>
      </c>
      <c r="F20" s="27">
        <v>46200</v>
      </c>
      <c r="G20" s="28">
        <v>0</v>
      </c>
      <c r="H20" s="28">
        <f t="shared" si="1"/>
        <v>22528.38</v>
      </c>
      <c r="I20" s="41"/>
      <c r="J20" s="42" t="s">
        <v>107</v>
      </c>
      <c r="K20" s="44"/>
    </row>
    <row r="21" spans="1:11" ht="45.75" customHeight="1">
      <c r="A21" s="38" t="s">
        <v>207</v>
      </c>
      <c r="B21" s="29" t="s">
        <v>437</v>
      </c>
      <c r="C21" s="29" t="s">
        <v>438</v>
      </c>
      <c r="D21" s="27">
        <v>46169</v>
      </c>
      <c r="E21" s="40">
        <v>2478</v>
      </c>
      <c r="F21" s="27">
        <v>46169</v>
      </c>
      <c r="G21" s="28">
        <v>0</v>
      </c>
      <c r="H21" s="28">
        <f t="shared" si="1"/>
        <v>2478</v>
      </c>
      <c r="I21" s="41"/>
      <c r="J21" s="42" t="s">
        <v>107</v>
      </c>
      <c r="K21" s="44"/>
    </row>
    <row r="22" spans="1:11" ht="45.75" customHeight="1">
      <c r="A22" s="38" t="s">
        <v>129</v>
      </c>
      <c r="B22" s="29" t="s">
        <v>435</v>
      </c>
      <c r="C22" s="29" t="s">
        <v>436</v>
      </c>
      <c r="D22" s="27">
        <v>46169</v>
      </c>
      <c r="E22" s="40">
        <v>6250</v>
      </c>
      <c r="F22" s="27">
        <v>46169</v>
      </c>
      <c r="G22" s="28">
        <v>0</v>
      </c>
      <c r="H22" s="28">
        <f t="shared" ref="H22:H24" si="2">+E22-G22</f>
        <v>6250</v>
      </c>
      <c r="I22" s="41"/>
      <c r="J22" s="42" t="s">
        <v>107</v>
      </c>
      <c r="K22" s="44"/>
    </row>
    <row r="23" spans="1:11" ht="45.75" customHeight="1">
      <c r="A23" s="38" t="s">
        <v>450</v>
      </c>
      <c r="B23" s="29" t="s">
        <v>451</v>
      </c>
      <c r="C23" s="29" t="s">
        <v>256</v>
      </c>
      <c r="D23" s="27">
        <v>46168</v>
      </c>
      <c r="E23" s="40">
        <v>4672000</v>
      </c>
      <c r="F23" s="27">
        <v>46199</v>
      </c>
      <c r="G23" s="28">
        <v>0</v>
      </c>
      <c r="H23" s="28">
        <f t="shared" si="2"/>
        <v>4672000</v>
      </c>
      <c r="I23" s="41"/>
      <c r="J23" s="42" t="s">
        <v>107</v>
      </c>
      <c r="K23" s="44"/>
    </row>
    <row r="24" spans="1:11" ht="45.75" customHeight="1">
      <c r="A24" s="38" t="s">
        <v>459</v>
      </c>
      <c r="B24" s="29" t="s">
        <v>460</v>
      </c>
      <c r="C24" s="29" t="s">
        <v>461</v>
      </c>
      <c r="D24" s="27">
        <v>46167</v>
      </c>
      <c r="E24" s="40">
        <v>400145.2</v>
      </c>
      <c r="F24" s="27">
        <v>46198</v>
      </c>
      <c r="G24" s="28">
        <v>0</v>
      </c>
      <c r="H24" s="28">
        <f t="shared" si="2"/>
        <v>400145.2</v>
      </c>
      <c r="I24" s="41"/>
      <c r="J24" s="42" t="s">
        <v>107</v>
      </c>
      <c r="K24" s="44"/>
    </row>
    <row r="25" spans="1:11" ht="45.75" customHeight="1">
      <c r="A25" s="38" t="s">
        <v>453</v>
      </c>
      <c r="B25" s="29" t="s">
        <v>454</v>
      </c>
      <c r="C25" s="29" t="s">
        <v>455</v>
      </c>
      <c r="D25" s="27">
        <v>46167</v>
      </c>
      <c r="E25" s="40">
        <v>429285.09</v>
      </c>
      <c r="F25" s="27">
        <v>46182</v>
      </c>
      <c r="G25" s="28">
        <f>+E25</f>
        <v>429285.09</v>
      </c>
      <c r="H25" s="28">
        <v>0</v>
      </c>
      <c r="I25" s="42" t="s">
        <v>107</v>
      </c>
      <c r="J25" s="42"/>
      <c r="K25" s="44"/>
    </row>
    <row r="26" spans="1:11" ht="45.75" customHeight="1">
      <c r="A26" s="38" t="s">
        <v>223</v>
      </c>
      <c r="B26" s="29" t="s">
        <v>323</v>
      </c>
      <c r="C26" s="29" t="s">
        <v>351</v>
      </c>
      <c r="D26" s="27">
        <v>46167</v>
      </c>
      <c r="E26" s="40">
        <v>430235.08</v>
      </c>
      <c r="F26" s="27">
        <v>46199</v>
      </c>
      <c r="G26" s="28">
        <v>0</v>
      </c>
      <c r="H26" s="28">
        <f t="shared" si="1"/>
        <v>430235.08</v>
      </c>
      <c r="I26" s="41"/>
      <c r="J26" s="42" t="s">
        <v>107</v>
      </c>
      <c r="K26" s="44"/>
    </row>
    <row r="27" spans="1:11" ht="45.75" customHeight="1">
      <c r="A27" s="38" t="s">
        <v>453</v>
      </c>
      <c r="B27" s="29" t="s">
        <v>478</v>
      </c>
      <c r="C27" s="29" t="s">
        <v>479</v>
      </c>
      <c r="D27" s="27">
        <v>46166</v>
      </c>
      <c r="E27" s="40">
        <v>63577</v>
      </c>
      <c r="F27" s="27">
        <v>46187</v>
      </c>
      <c r="G27" s="28">
        <f>+E27</f>
        <v>63577</v>
      </c>
      <c r="H27" s="28">
        <f>+E27-G27</f>
        <v>0</v>
      </c>
      <c r="I27" s="42" t="s">
        <v>107</v>
      </c>
      <c r="J27" s="42"/>
      <c r="K27" s="44"/>
    </row>
    <row r="28" spans="1:11" ht="45.75" customHeight="1">
      <c r="A28" s="38" t="s">
        <v>129</v>
      </c>
      <c r="B28" s="29" t="s">
        <v>352</v>
      </c>
      <c r="C28" s="29" t="s">
        <v>353</v>
      </c>
      <c r="D28" s="27">
        <v>46164</v>
      </c>
      <c r="E28" s="40">
        <v>4675</v>
      </c>
      <c r="F28" s="27">
        <v>46225</v>
      </c>
      <c r="G28" s="28">
        <v>0</v>
      </c>
      <c r="H28" s="28">
        <f t="shared" si="1"/>
        <v>4675</v>
      </c>
      <c r="I28" s="41"/>
      <c r="J28" s="42" t="s">
        <v>107</v>
      </c>
      <c r="K28" s="44"/>
    </row>
    <row r="29" spans="1:11" ht="45.75" customHeight="1">
      <c r="A29" s="38" t="s">
        <v>220</v>
      </c>
      <c r="B29" s="29" t="s">
        <v>299</v>
      </c>
      <c r="C29" s="29" t="s">
        <v>300</v>
      </c>
      <c r="D29" s="27">
        <v>46163</v>
      </c>
      <c r="E29" s="40">
        <v>11306.52</v>
      </c>
      <c r="F29" s="27">
        <v>46194</v>
      </c>
      <c r="G29" s="28">
        <v>0</v>
      </c>
      <c r="H29" s="28">
        <f t="shared" ref="H29:H58" si="3">+E29-G29</f>
        <v>11306.52</v>
      </c>
      <c r="I29" s="41"/>
      <c r="J29" s="42" t="s">
        <v>107</v>
      </c>
      <c r="K29" s="44"/>
    </row>
    <row r="30" spans="1:11" ht="45.75" customHeight="1">
      <c r="A30" s="38" t="s">
        <v>129</v>
      </c>
      <c r="B30" s="29" t="s">
        <v>433</v>
      </c>
      <c r="C30" s="29" t="s">
        <v>434</v>
      </c>
      <c r="D30" s="27">
        <v>46163</v>
      </c>
      <c r="E30" s="40">
        <v>6250</v>
      </c>
      <c r="F30" s="27">
        <v>46224</v>
      </c>
      <c r="G30" s="28">
        <v>0</v>
      </c>
      <c r="H30" s="28">
        <f t="shared" si="3"/>
        <v>6250</v>
      </c>
      <c r="I30" s="41"/>
      <c r="J30" s="42" t="s">
        <v>107</v>
      </c>
      <c r="K30" s="44"/>
    </row>
    <row r="31" spans="1:11" ht="45.75" customHeight="1">
      <c r="A31" s="38" t="s">
        <v>214</v>
      </c>
      <c r="B31" s="29" t="s">
        <v>494</v>
      </c>
      <c r="C31" s="29" t="s">
        <v>495</v>
      </c>
      <c r="D31" s="27">
        <v>46161</v>
      </c>
      <c r="E31" s="40">
        <v>67119.66</v>
      </c>
      <c r="F31" s="27">
        <v>46191</v>
      </c>
      <c r="G31" s="28">
        <v>0</v>
      </c>
      <c r="H31" s="28">
        <f t="shared" si="3"/>
        <v>67119.66</v>
      </c>
      <c r="I31" s="41"/>
      <c r="J31" s="42" t="s">
        <v>107</v>
      </c>
      <c r="K31" s="44"/>
    </row>
    <row r="32" spans="1:11" ht="45.75" customHeight="1">
      <c r="A32" s="38" t="s">
        <v>214</v>
      </c>
      <c r="B32" s="29" t="s">
        <v>496</v>
      </c>
      <c r="C32" s="29" t="s">
        <v>497</v>
      </c>
      <c r="D32" s="27">
        <v>46161</v>
      </c>
      <c r="E32" s="40">
        <v>70796.2</v>
      </c>
      <c r="F32" s="27">
        <v>46191</v>
      </c>
      <c r="G32" s="28">
        <v>0</v>
      </c>
      <c r="H32" s="28">
        <f t="shared" ref="H32" si="4">+E32-G32</f>
        <v>70796.2</v>
      </c>
      <c r="I32" s="41"/>
      <c r="J32" s="42" t="s">
        <v>107</v>
      </c>
      <c r="K32" s="44"/>
    </row>
    <row r="33" spans="1:11" ht="45.75" customHeight="1">
      <c r="A33" s="38" t="s">
        <v>214</v>
      </c>
      <c r="B33" s="29" t="s">
        <v>498</v>
      </c>
      <c r="C33" s="29" t="s">
        <v>499</v>
      </c>
      <c r="D33" s="27">
        <v>46161</v>
      </c>
      <c r="E33" s="40">
        <v>29932.38</v>
      </c>
      <c r="F33" s="27">
        <v>46191</v>
      </c>
      <c r="G33" s="28">
        <v>0</v>
      </c>
      <c r="H33" s="28">
        <f t="shared" ref="H33" si="5">+E33-G33</f>
        <v>29932.38</v>
      </c>
      <c r="I33" s="41"/>
      <c r="J33" s="42" t="s">
        <v>107</v>
      </c>
      <c r="K33" s="44"/>
    </row>
    <row r="34" spans="1:11" ht="45.75" customHeight="1">
      <c r="A34" s="38" t="s">
        <v>452</v>
      </c>
      <c r="B34" s="29" t="s">
        <v>301</v>
      </c>
      <c r="C34" s="29" t="s">
        <v>417</v>
      </c>
      <c r="D34" s="27">
        <v>46161</v>
      </c>
      <c r="E34" s="40">
        <v>979999.92</v>
      </c>
      <c r="F34" s="27">
        <v>46192</v>
      </c>
      <c r="G34" s="28">
        <f>+E34</f>
        <v>979999.92</v>
      </c>
      <c r="H34" s="28">
        <f t="shared" si="3"/>
        <v>0</v>
      </c>
      <c r="I34" s="42" t="s">
        <v>107</v>
      </c>
      <c r="J34" s="42"/>
      <c r="K34" s="44"/>
    </row>
    <row r="35" spans="1:11" ht="45.75" customHeight="1">
      <c r="A35" s="38" t="s">
        <v>307</v>
      </c>
      <c r="B35" s="29" t="s">
        <v>308</v>
      </c>
      <c r="C35" s="29" t="s">
        <v>309</v>
      </c>
      <c r="D35" s="27">
        <v>46161</v>
      </c>
      <c r="E35" s="40">
        <v>38066.33</v>
      </c>
      <c r="F35" s="27">
        <v>46192</v>
      </c>
      <c r="G35" s="28">
        <f>+E35</f>
        <v>38066.33</v>
      </c>
      <c r="H35" s="28">
        <f t="shared" si="3"/>
        <v>0</v>
      </c>
      <c r="I35" s="42" t="s">
        <v>107</v>
      </c>
      <c r="J35" s="42"/>
      <c r="K35" s="44"/>
    </row>
    <row r="36" spans="1:11" ht="45.75" customHeight="1">
      <c r="A36" s="38" t="s">
        <v>465</v>
      </c>
      <c r="B36" s="29" t="s">
        <v>471</v>
      </c>
      <c r="C36" s="29" t="s">
        <v>472</v>
      </c>
      <c r="D36" s="27">
        <v>46161</v>
      </c>
      <c r="E36" s="40">
        <v>173758.32</v>
      </c>
      <c r="F36" s="27">
        <v>46192</v>
      </c>
      <c r="G36" s="28">
        <v>0</v>
      </c>
      <c r="H36" s="28">
        <f t="shared" si="3"/>
        <v>173758.32</v>
      </c>
      <c r="I36" s="41"/>
      <c r="J36" s="42" t="s">
        <v>107</v>
      </c>
      <c r="K36" s="44"/>
    </row>
    <row r="37" spans="1:11" ht="45.75" customHeight="1">
      <c r="A37" s="38" t="s">
        <v>302</v>
      </c>
      <c r="B37" s="29" t="s">
        <v>303</v>
      </c>
      <c r="C37" s="29" t="s">
        <v>243</v>
      </c>
      <c r="D37" s="27">
        <v>46160</v>
      </c>
      <c r="E37" s="40">
        <v>36250</v>
      </c>
      <c r="F37" s="27">
        <v>46160</v>
      </c>
      <c r="G37" s="28">
        <v>0</v>
      </c>
      <c r="H37" s="28">
        <f>+E37-G37</f>
        <v>36250</v>
      </c>
      <c r="I37" s="42"/>
      <c r="J37" s="42" t="s">
        <v>107</v>
      </c>
      <c r="K37" s="44"/>
    </row>
    <row r="38" spans="1:11" ht="45.75" customHeight="1">
      <c r="A38" s="38" t="s">
        <v>302</v>
      </c>
      <c r="B38" s="29" t="s">
        <v>303</v>
      </c>
      <c r="C38" s="29" t="s">
        <v>304</v>
      </c>
      <c r="D38" s="27">
        <v>46160</v>
      </c>
      <c r="E38" s="40">
        <v>36250</v>
      </c>
      <c r="F38" s="27">
        <v>46160</v>
      </c>
      <c r="G38" s="28">
        <f>+E38</f>
        <v>36250</v>
      </c>
      <c r="H38" s="28">
        <f t="shared" si="3"/>
        <v>0</v>
      </c>
      <c r="I38" s="42" t="s">
        <v>107</v>
      </c>
      <c r="J38" s="42"/>
      <c r="K38" s="44"/>
    </row>
    <row r="39" spans="1:11" ht="45.75" customHeight="1">
      <c r="A39" s="38" t="s">
        <v>251</v>
      </c>
      <c r="B39" s="29" t="s">
        <v>447</v>
      </c>
      <c r="C39" s="29" t="s">
        <v>448</v>
      </c>
      <c r="D39" s="27">
        <v>46160</v>
      </c>
      <c r="E39" s="40">
        <v>458430</v>
      </c>
      <c r="F39" s="27">
        <v>46160</v>
      </c>
      <c r="G39" s="28">
        <v>0</v>
      </c>
      <c r="H39" s="28">
        <f t="shared" si="3"/>
        <v>458430</v>
      </c>
      <c r="I39" s="41"/>
      <c r="J39" s="42" t="s">
        <v>107</v>
      </c>
      <c r="K39" s="44"/>
    </row>
    <row r="40" spans="1:11" ht="45.75" customHeight="1">
      <c r="A40" s="38" t="s">
        <v>220</v>
      </c>
      <c r="B40" s="29" t="s">
        <v>305</v>
      </c>
      <c r="C40" s="29" t="s">
        <v>306</v>
      </c>
      <c r="D40" s="27">
        <v>46160</v>
      </c>
      <c r="E40" s="40">
        <v>15461.59</v>
      </c>
      <c r="F40" s="27">
        <v>46194</v>
      </c>
      <c r="G40" s="28">
        <v>0</v>
      </c>
      <c r="H40" s="28">
        <f t="shared" si="3"/>
        <v>15461.59</v>
      </c>
      <c r="I40" s="41"/>
      <c r="J40" s="42" t="s">
        <v>107</v>
      </c>
      <c r="K40" s="44"/>
    </row>
    <row r="41" spans="1:11" ht="45.75" customHeight="1">
      <c r="A41" s="38" t="s">
        <v>164</v>
      </c>
      <c r="B41" s="29" t="s">
        <v>354</v>
      </c>
      <c r="C41" s="29" t="s">
        <v>355</v>
      </c>
      <c r="D41" s="27">
        <v>46157</v>
      </c>
      <c r="E41" s="40">
        <v>31360</v>
      </c>
      <c r="F41" s="27">
        <v>46188</v>
      </c>
      <c r="G41" s="28">
        <v>0</v>
      </c>
      <c r="H41" s="28">
        <f t="shared" si="3"/>
        <v>31360</v>
      </c>
      <c r="I41" s="41"/>
      <c r="J41" s="42" t="s">
        <v>107</v>
      </c>
      <c r="K41" s="44"/>
    </row>
    <row r="42" spans="1:11" ht="45.75" customHeight="1">
      <c r="A42" s="38" t="s">
        <v>170</v>
      </c>
      <c r="B42" s="29" t="s">
        <v>313</v>
      </c>
      <c r="C42" s="29" t="s">
        <v>462</v>
      </c>
      <c r="D42" s="27">
        <v>46156</v>
      </c>
      <c r="E42" s="40">
        <v>20267.52</v>
      </c>
      <c r="F42" s="27" t="s">
        <v>314</v>
      </c>
      <c r="G42" s="28">
        <f>+E42</f>
        <v>20267.52</v>
      </c>
      <c r="H42" s="28">
        <f t="shared" ref="H42" si="6">+E42-G42</f>
        <v>0</v>
      </c>
      <c r="I42" s="42" t="s">
        <v>107</v>
      </c>
      <c r="J42" s="42"/>
      <c r="K42" s="44"/>
    </row>
    <row r="43" spans="1:11" ht="45.75" customHeight="1">
      <c r="A43" s="38" t="s">
        <v>222</v>
      </c>
      <c r="B43" s="29" t="s">
        <v>295</v>
      </c>
      <c r="C43" s="29" t="s">
        <v>310</v>
      </c>
      <c r="D43" s="27">
        <v>46156</v>
      </c>
      <c r="E43" s="40">
        <v>680070.93</v>
      </c>
      <c r="F43" s="27">
        <v>46156</v>
      </c>
      <c r="G43" s="28">
        <v>0</v>
      </c>
      <c r="H43" s="28">
        <f t="shared" si="3"/>
        <v>680070.93</v>
      </c>
      <c r="I43" s="41"/>
      <c r="J43" s="42" t="s">
        <v>107</v>
      </c>
      <c r="K43" s="44"/>
    </row>
    <row r="44" spans="1:11" ht="45.75" customHeight="1">
      <c r="A44" s="38" t="s">
        <v>220</v>
      </c>
      <c r="B44" s="29" t="s">
        <v>311</v>
      </c>
      <c r="C44" s="29" t="s">
        <v>312</v>
      </c>
      <c r="D44" s="27">
        <v>46156</v>
      </c>
      <c r="E44" s="40">
        <v>54759.88</v>
      </c>
      <c r="F44" s="27">
        <v>46187</v>
      </c>
      <c r="G44" s="28">
        <f t="shared" ref="G44:G49" si="7">+E44</f>
        <v>54759.88</v>
      </c>
      <c r="H44" s="28">
        <f t="shared" si="3"/>
        <v>0</v>
      </c>
      <c r="I44" s="42" t="s">
        <v>107</v>
      </c>
      <c r="J44" s="42"/>
      <c r="K44" s="44"/>
    </row>
    <row r="45" spans="1:11" ht="45.75" customHeight="1">
      <c r="A45" s="38" t="s">
        <v>441</v>
      </c>
      <c r="B45" s="29" t="s">
        <v>442</v>
      </c>
      <c r="C45" s="29" t="s">
        <v>443</v>
      </c>
      <c r="D45" s="27">
        <v>46156</v>
      </c>
      <c r="E45" s="40">
        <v>6387116.9000000004</v>
      </c>
      <c r="F45" s="27">
        <v>46186</v>
      </c>
      <c r="G45" s="28">
        <f t="shared" si="7"/>
        <v>6387116.9000000004</v>
      </c>
      <c r="H45" s="28">
        <v>0</v>
      </c>
      <c r="I45" s="42" t="s">
        <v>107</v>
      </c>
      <c r="J45" s="42"/>
      <c r="K45" s="44"/>
    </row>
    <row r="46" spans="1:11" ht="45.75" customHeight="1">
      <c r="A46" s="38" t="s">
        <v>315</v>
      </c>
      <c r="B46" s="29" t="s">
        <v>456</v>
      </c>
      <c r="C46" s="29" t="s">
        <v>457</v>
      </c>
      <c r="D46" s="27">
        <v>46155</v>
      </c>
      <c r="E46" s="40">
        <v>75294.12</v>
      </c>
      <c r="F46" s="27">
        <v>46155</v>
      </c>
      <c r="G46" s="28">
        <f t="shared" si="7"/>
        <v>75294.12</v>
      </c>
      <c r="H46" s="28">
        <v>0</v>
      </c>
      <c r="I46" s="42" t="s">
        <v>107</v>
      </c>
      <c r="J46" s="42"/>
      <c r="K46" s="44"/>
    </row>
    <row r="47" spans="1:11" ht="45.75" customHeight="1">
      <c r="A47" s="38" t="s">
        <v>315</v>
      </c>
      <c r="B47" s="29" t="s">
        <v>456</v>
      </c>
      <c r="C47" s="29" t="s">
        <v>316</v>
      </c>
      <c r="D47" s="27">
        <v>46155</v>
      </c>
      <c r="E47" s="40">
        <v>56470.59</v>
      </c>
      <c r="F47" s="27">
        <v>46155</v>
      </c>
      <c r="G47" s="28">
        <f t="shared" si="7"/>
        <v>56470.59</v>
      </c>
      <c r="H47" s="28">
        <v>0</v>
      </c>
      <c r="I47" s="42" t="s">
        <v>107</v>
      </c>
      <c r="J47" s="42"/>
      <c r="K47" s="44"/>
    </row>
    <row r="48" spans="1:11" ht="45.75" customHeight="1">
      <c r="A48" s="38" t="s">
        <v>315</v>
      </c>
      <c r="B48" s="29" t="s">
        <v>456</v>
      </c>
      <c r="C48" s="29" t="s">
        <v>463</v>
      </c>
      <c r="D48" s="27">
        <v>46155</v>
      </c>
      <c r="E48" s="40">
        <v>56470.59</v>
      </c>
      <c r="F48" s="27">
        <v>46155</v>
      </c>
      <c r="G48" s="28">
        <f t="shared" si="7"/>
        <v>56470.59</v>
      </c>
      <c r="H48" s="28">
        <v>0</v>
      </c>
      <c r="I48" s="42" t="s">
        <v>107</v>
      </c>
      <c r="J48" s="42"/>
      <c r="K48" s="44"/>
    </row>
    <row r="49" spans="1:11" ht="45.75" customHeight="1">
      <c r="A49" s="38" t="s">
        <v>317</v>
      </c>
      <c r="B49" s="29" t="s">
        <v>318</v>
      </c>
      <c r="C49" s="29" t="s">
        <v>319</v>
      </c>
      <c r="D49" s="27">
        <v>46155</v>
      </c>
      <c r="E49" s="40">
        <v>138556.31</v>
      </c>
      <c r="F49" s="27">
        <v>46185</v>
      </c>
      <c r="G49" s="28">
        <f t="shared" si="7"/>
        <v>138556.31</v>
      </c>
      <c r="H49" s="28">
        <f t="shared" si="3"/>
        <v>0</v>
      </c>
      <c r="I49" s="42" t="s">
        <v>107</v>
      </c>
      <c r="J49" s="42"/>
      <c r="K49" s="44"/>
    </row>
    <row r="50" spans="1:11" ht="45.75" customHeight="1">
      <c r="A50" s="38" t="s">
        <v>465</v>
      </c>
      <c r="B50" s="29" t="s">
        <v>467</v>
      </c>
      <c r="C50" s="29" t="s">
        <v>466</v>
      </c>
      <c r="D50" s="27">
        <v>46155</v>
      </c>
      <c r="E50" s="40">
        <v>98344.12</v>
      </c>
      <c r="F50" s="27">
        <v>46186</v>
      </c>
      <c r="G50" s="28">
        <v>0</v>
      </c>
      <c r="H50" s="28">
        <f>+E50</f>
        <v>98344.12</v>
      </c>
      <c r="I50" s="42"/>
      <c r="J50" s="42" t="s">
        <v>107</v>
      </c>
      <c r="K50" s="44"/>
    </row>
    <row r="51" spans="1:11" ht="45.75" customHeight="1">
      <c r="A51" s="38" t="s">
        <v>465</v>
      </c>
      <c r="B51" s="29" t="s">
        <v>469</v>
      </c>
      <c r="C51" s="29" t="s">
        <v>468</v>
      </c>
      <c r="D51" s="27">
        <v>46155</v>
      </c>
      <c r="E51" s="40">
        <v>99447.18</v>
      </c>
      <c r="F51" s="27">
        <v>46186</v>
      </c>
      <c r="G51" s="28">
        <v>0</v>
      </c>
      <c r="H51" s="28">
        <f>+E51</f>
        <v>99447.18</v>
      </c>
      <c r="I51" s="42"/>
      <c r="J51" s="42" t="s">
        <v>107</v>
      </c>
      <c r="K51" s="44"/>
    </row>
    <row r="52" spans="1:11" ht="45.75" customHeight="1">
      <c r="A52" s="38" t="s">
        <v>465</v>
      </c>
      <c r="B52" s="29" t="s">
        <v>471</v>
      </c>
      <c r="C52" s="29" t="s">
        <v>470</v>
      </c>
      <c r="D52" s="27">
        <v>46155</v>
      </c>
      <c r="E52" s="40">
        <v>459606.63</v>
      </c>
      <c r="F52" s="27">
        <v>46186</v>
      </c>
      <c r="G52" s="28">
        <v>0</v>
      </c>
      <c r="H52" s="28">
        <f>+E52</f>
        <v>459606.63</v>
      </c>
      <c r="I52" s="42"/>
      <c r="J52" s="42" t="s">
        <v>107</v>
      </c>
      <c r="K52" s="44"/>
    </row>
    <row r="53" spans="1:11" ht="45.75" customHeight="1">
      <c r="A53" s="38" t="s">
        <v>429</v>
      </c>
      <c r="B53" s="29" t="s">
        <v>430</v>
      </c>
      <c r="C53" s="29" t="s">
        <v>493</v>
      </c>
      <c r="D53" s="27">
        <v>46154</v>
      </c>
      <c r="E53" s="40">
        <v>490000</v>
      </c>
      <c r="F53" s="27">
        <v>46199</v>
      </c>
      <c r="G53" s="28">
        <f>+E53</f>
        <v>490000</v>
      </c>
      <c r="H53" s="28">
        <f>+E53-G53</f>
        <v>0</v>
      </c>
      <c r="I53" s="42" t="s">
        <v>107</v>
      </c>
      <c r="J53" s="42"/>
      <c r="K53" s="44"/>
    </row>
    <row r="54" spans="1:11" ht="45.75" customHeight="1">
      <c r="A54" s="38" t="s">
        <v>429</v>
      </c>
      <c r="B54" s="29" t="s">
        <v>430</v>
      </c>
      <c r="C54" s="29" t="s">
        <v>464</v>
      </c>
      <c r="D54" s="27">
        <v>46154</v>
      </c>
      <c r="E54" s="40">
        <v>1150000</v>
      </c>
      <c r="F54" s="27">
        <v>46199</v>
      </c>
      <c r="G54" s="28">
        <v>0</v>
      </c>
      <c r="H54" s="28">
        <f>+E54-G54</f>
        <v>1150000</v>
      </c>
      <c r="I54" s="42"/>
      <c r="J54" s="42" t="s">
        <v>107</v>
      </c>
      <c r="K54" s="44"/>
    </row>
    <row r="55" spans="1:11" ht="45.75" customHeight="1">
      <c r="A55" s="38" t="s">
        <v>320</v>
      </c>
      <c r="B55" s="29" t="s">
        <v>321</v>
      </c>
      <c r="C55" s="29" t="s">
        <v>322</v>
      </c>
      <c r="D55" s="27">
        <v>46154</v>
      </c>
      <c r="E55" s="40">
        <v>50000</v>
      </c>
      <c r="F55" s="27">
        <v>46185</v>
      </c>
      <c r="G55" s="28">
        <f>+E55</f>
        <v>50000</v>
      </c>
      <c r="H55" s="28">
        <f>+E55-G55</f>
        <v>0</v>
      </c>
      <c r="I55" s="42" t="s">
        <v>107</v>
      </c>
      <c r="J55" s="42"/>
      <c r="K55" s="44"/>
    </row>
    <row r="56" spans="1:11" ht="45.75" customHeight="1">
      <c r="A56" s="38" t="s">
        <v>221</v>
      </c>
      <c r="B56" s="29" t="s">
        <v>324</v>
      </c>
      <c r="C56" s="29" t="s">
        <v>325</v>
      </c>
      <c r="D56" s="27">
        <v>46154</v>
      </c>
      <c r="E56" s="40">
        <v>20355</v>
      </c>
      <c r="F56" s="27">
        <v>46185</v>
      </c>
      <c r="G56" s="28">
        <f>+E56</f>
        <v>20355</v>
      </c>
      <c r="H56" s="28">
        <f>+E56-G56</f>
        <v>0</v>
      </c>
      <c r="I56" s="42" t="s">
        <v>107</v>
      </c>
      <c r="J56" s="42"/>
      <c r="K56" s="44"/>
    </row>
    <row r="57" spans="1:11" ht="45.75" customHeight="1">
      <c r="A57" s="38" t="s">
        <v>425</v>
      </c>
      <c r="B57" s="29" t="s">
        <v>458</v>
      </c>
      <c r="C57" s="29" t="s">
        <v>426</v>
      </c>
      <c r="D57" s="27">
        <v>46153</v>
      </c>
      <c r="E57" s="40">
        <v>338100</v>
      </c>
      <c r="F57" s="27">
        <v>46183</v>
      </c>
      <c r="G57" s="28">
        <f>+E57</f>
        <v>338100</v>
      </c>
      <c r="H57" s="28">
        <f t="shared" ref="H57" si="8">+E57-G57</f>
        <v>0</v>
      </c>
      <c r="I57" s="42" t="s">
        <v>107</v>
      </c>
      <c r="J57" s="42"/>
      <c r="K57" s="44"/>
    </row>
    <row r="58" spans="1:11" ht="45.75" customHeight="1">
      <c r="A58" s="38" t="s">
        <v>326</v>
      </c>
      <c r="B58" s="29" t="s">
        <v>327</v>
      </c>
      <c r="C58" s="29" t="s">
        <v>328</v>
      </c>
      <c r="D58" s="27">
        <v>46153</v>
      </c>
      <c r="E58" s="40">
        <v>949900</v>
      </c>
      <c r="F58" s="27">
        <v>46184</v>
      </c>
      <c r="G58" s="28">
        <f>+E58</f>
        <v>949900</v>
      </c>
      <c r="H58" s="28">
        <f t="shared" si="3"/>
        <v>0</v>
      </c>
      <c r="I58" s="42" t="s">
        <v>107</v>
      </c>
      <c r="J58" s="42"/>
      <c r="K58" s="44"/>
    </row>
    <row r="59" spans="1:11" ht="45.75" customHeight="1">
      <c r="A59" s="38" t="s">
        <v>270</v>
      </c>
      <c r="B59" s="29" t="s">
        <v>271</v>
      </c>
      <c r="C59" s="29" t="s">
        <v>331</v>
      </c>
      <c r="D59" s="27">
        <v>46153</v>
      </c>
      <c r="E59" s="40">
        <v>17909.71</v>
      </c>
      <c r="F59" s="27">
        <v>46184</v>
      </c>
      <c r="G59" s="28">
        <v>0</v>
      </c>
      <c r="H59" s="28">
        <f>+E59-G59</f>
        <v>17909.71</v>
      </c>
      <c r="I59" s="41"/>
      <c r="J59" s="42" t="s">
        <v>107</v>
      </c>
      <c r="K59" s="44"/>
    </row>
    <row r="60" spans="1:11" ht="45.75" customHeight="1">
      <c r="A60" s="38" t="s">
        <v>425</v>
      </c>
      <c r="B60" s="29" t="s">
        <v>329</v>
      </c>
      <c r="C60" s="29" t="s">
        <v>330</v>
      </c>
      <c r="D60" s="27">
        <v>46153</v>
      </c>
      <c r="E60" s="40">
        <v>11149.82</v>
      </c>
      <c r="F60" s="27">
        <v>46183</v>
      </c>
      <c r="G60" s="28">
        <f>+E60</f>
        <v>11149.82</v>
      </c>
      <c r="H60" s="28">
        <f t="shared" ref="H60:H61" si="9">+E60-G60</f>
        <v>0</v>
      </c>
      <c r="I60" s="42" t="s">
        <v>107</v>
      </c>
      <c r="J60" s="42"/>
      <c r="K60" s="44"/>
    </row>
    <row r="61" spans="1:11" ht="45.75" customHeight="1">
      <c r="A61" s="38" t="s">
        <v>332</v>
      </c>
      <c r="B61" s="29" t="s">
        <v>333</v>
      </c>
      <c r="C61" s="29" t="s">
        <v>334</v>
      </c>
      <c r="D61" s="27">
        <v>46153</v>
      </c>
      <c r="E61" s="40">
        <v>976</v>
      </c>
      <c r="F61" s="27">
        <v>46173</v>
      </c>
      <c r="G61" s="28">
        <f>+E61</f>
        <v>976</v>
      </c>
      <c r="H61" s="28">
        <f t="shared" si="9"/>
        <v>0</v>
      </c>
      <c r="I61" s="42" t="s">
        <v>107</v>
      </c>
      <c r="J61" s="42"/>
      <c r="K61" s="44"/>
    </row>
    <row r="62" spans="1:11" ht="45.75" customHeight="1">
      <c r="A62" s="38" t="s">
        <v>170</v>
      </c>
      <c r="B62" s="29" t="s">
        <v>313</v>
      </c>
      <c r="C62" s="29" t="s">
        <v>335</v>
      </c>
      <c r="D62" s="27">
        <v>46151</v>
      </c>
      <c r="E62" s="40">
        <v>25883.81</v>
      </c>
      <c r="F62" s="27">
        <v>46182</v>
      </c>
      <c r="G62" s="28">
        <f>+E62</f>
        <v>25883.81</v>
      </c>
      <c r="H62" s="28">
        <f t="shared" ref="H62:H71" si="10">+E62-G62</f>
        <v>0</v>
      </c>
      <c r="I62" s="42" t="s">
        <v>107</v>
      </c>
      <c r="J62" s="42"/>
      <c r="K62" s="44"/>
    </row>
    <row r="63" spans="1:11" ht="45.75" customHeight="1">
      <c r="A63" s="39" t="s">
        <v>182</v>
      </c>
      <c r="B63" s="29" t="s">
        <v>336</v>
      </c>
      <c r="C63" s="29" t="s">
        <v>199</v>
      </c>
      <c r="D63" s="27">
        <v>46151</v>
      </c>
      <c r="E63" s="40">
        <v>12143.46</v>
      </c>
      <c r="F63" s="27">
        <v>46182</v>
      </c>
      <c r="G63" s="28">
        <f>+E63</f>
        <v>12143.46</v>
      </c>
      <c r="H63" s="28">
        <f t="shared" si="10"/>
        <v>0</v>
      </c>
      <c r="I63" s="42" t="s">
        <v>107</v>
      </c>
      <c r="J63" s="42"/>
      <c r="K63" s="44"/>
    </row>
    <row r="64" spans="1:11" ht="45.75" customHeight="1">
      <c r="A64" s="38" t="s">
        <v>228</v>
      </c>
      <c r="B64" s="29" t="s">
        <v>281</v>
      </c>
      <c r="C64" s="29" t="s">
        <v>337</v>
      </c>
      <c r="D64" s="27">
        <v>46151</v>
      </c>
      <c r="E64" s="40">
        <v>41600.800000000003</v>
      </c>
      <c r="F64" s="27">
        <v>46181</v>
      </c>
      <c r="G64" s="28">
        <f t="shared" ref="G64:G71" si="11">+E64</f>
        <v>41600.800000000003</v>
      </c>
      <c r="H64" s="28">
        <f t="shared" si="10"/>
        <v>0</v>
      </c>
      <c r="I64" s="42" t="s">
        <v>107</v>
      </c>
      <c r="J64" s="42"/>
      <c r="K64" s="44"/>
    </row>
    <row r="65" spans="1:11" ht="45.75" customHeight="1">
      <c r="A65" s="38" t="s">
        <v>307</v>
      </c>
      <c r="B65" s="29" t="s">
        <v>480</v>
      </c>
      <c r="C65" s="29" t="s">
        <v>481</v>
      </c>
      <c r="D65" s="27">
        <v>46150</v>
      </c>
      <c r="E65" s="40">
        <v>261659.71</v>
      </c>
      <c r="F65" s="27">
        <v>46181</v>
      </c>
      <c r="G65" s="28">
        <f t="shared" si="11"/>
        <v>261659.71</v>
      </c>
      <c r="H65" s="28">
        <f t="shared" si="10"/>
        <v>0</v>
      </c>
      <c r="I65" s="42" t="s">
        <v>107</v>
      </c>
      <c r="J65" s="42"/>
      <c r="K65" s="44"/>
    </row>
    <row r="66" spans="1:11" ht="45.75" customHeight="1">
      <c r="A66" s="38" t="s">
        <v>170</v>
      </c>
      <c r="B66" s="29" t="s">
        <v>313</v>
      </c>
      <c r="C66" s="29" t="s">
        <v>366</v>
      </c>
      <c r="D66" s="27">
        <v>46150</v>
      </c>
      <c r="E66" s="40">
        <v>21023.59</v>
      </c>
      <c r="F66" s="27">
        <v>46181</v>
      </c>
      <c r="G66" s="28">
        <f t="shared" si="11"/>
        <v>21023.59</v>
      </c>
      <c r="H66" s="28">
        <f t="shared" si="10"/>
        <v>0</v>
      </c>
      <c r="I66" s="42" t="s">
        <v>107</v>
      </c>
      <c r="J66" s="62"/>
      <c r="K66" s="44"/>
    </row>
    <row r="67" spans="1:11" ht="45.75" customHeight="1">
      <c r="A67" s="38" t="s">
        <v>215</v>
      </c>
      <c r="B67" s="29" t="s">
        <v>424</v>
      </c>
      <c r="C67" s="29" t="s">
        <v>449</v>
      </c>
      <c r="D67" s="27">
        <v>46150</v>
      </c>
      <c r="E67" s="40">
        <v>130620</v>
      </c>
      <c r="F67" s="27">
        <v>46181</v>
      </c>
      <c r="G67" s="28">
        <f t="shared" si="11"/>
        <v>130620</v>
      </c>
      <c r="H67" s="28">
        <v>0</v>
      </c>
      <c r="I67" s="42" t="s">
        <v>107</v>
      </c>
      <c r="J67" s="42"/>
      <c r="K67" s="44"/>
    </row>
    <row r="68" spans="1:11" ht="45.75" customHeight="1">
      <c r="A68" s="38" t="s">
        <v>215</v>
      </c>
      <c r="B68" s="29" t="s">
        <v>424</v>
      </c>
      <c r="C68" s="29" t="s">
        <v>294</v>
      </c>
      <c r="D68" s="27">
        <v>46150</v>
      </c>
      <c r="E68" s="40">
        <v>100230</v>
      </c>
      <c r="F68" s="27">
        <v>46181</v>
      </c>
      <c r="G68" s="28">
        <f t="shared" si="11"/>
        <v>100230</v>
      </c>
      <c r="H68" s="28">
        <v>0</v>
      </c>
      <c r="I68" s="42" t="s">
        <v>107</v>
      </c>
      <c r="J68" s="42"/>
      <c r="K68" s="44"/>
    </row>
    <row r="69" spans="1:11" ht="45.75" customHeight="1">
      <c r="A69" s="38" t="s">
        <v>363</v>
      </c>
      <c r="B69" s="29" t="s">
        <v>364</v>
      </c>
      <c r="C69" s="29" t="s">
        <v>365</v>
      </c>
      <c r="D69" s="27">
        <v>46150</v>
      </c>
      <c r="E69" s="40">
        <v>30733.1</v>
      </c>
      <c r="F69" s="27">
        <v>46181</v>
      </c>
      <c r="G69" s="28">
        <f t="shared" si="11"/>
        <v>30733.1</v>
      </c>
      <c r="H69" s="28">
        <f t="shared" si="10"/>
        <v>0</v>
      </c>
      <c r="I69" s="42" t="s">
        <v>107</v>
      </c>
      <c r="J69" s="42"/>
      <c r="K69" s="44"/>
    </row>
    <row r="70" spans="1:11" ht="45.75" customHeight="1">
      <c r="A70" s="38" t="s">
        <v>338</v>
      </c>
      <c r="B70" s="29" t="s">
        <v>339</v>
      </c>
      <c r="C70" s="29" t="s">
        <v>340</v>
      </c>
      <c r="D70" s="27">
        <v>46150</v>
      </c>
      <c r="E70" s="40">
        <v>56440</v>
      </c>
      <c r="F70" s="27">
        <v>46180</v>
      </c>
      <c r="G70" s="28">
        <f t="shared" si="11"/>
        <v>56440</v>
      </c>
      <c r="H70" s="28">
        <f t="shared" si="10"/>
        <v>0</v>
      </c>
      <c r="I70" s="42" t="s">
        <v>107</v>
      </c>
      <c r="J70" s="42"/>
      <c r="K70" s="44"/>
    </row>
    <row r="71" spans="1:11" ht="45.75" customHeight="1">
      <c r="A71" s="38" t="s">
        <v>341</v>
      </c>
      <c r="B71" s="29" t="s">
        <v>342</v>
      </c>
      <c r="C71" s="29" t="s">
        <v>350</v>
      </c>
      <c r="D71" s="27">
        <v>46150</v>
      </c>
      <c r="E71" s="40">
        <v>6000</v>
      </c>
      <c r="F71" s="27">
        <v>46173</v>
      </c>
      <c r="G71" s="28">
        <f t="shared" si="11"/>
        <v>6000</v>
      </c>
      <c r="H71" s="28">
        <f t="shared" si="10"/>
        <v>0</v>
      </c>
      <c r="I71" s="42" t="s">
        <v>107</v>
      </c>
      <c r="J71" s="42"/>
      <c r="K71" s="44"/>
    </row>
    <row r="72" spans="1:11" ht="45.75" customHeight="1">
      <c r="A72" s="38" t="s">
        <v>341</v>
      </c>
      <c r="B72" s="29" t="s">
        <v>342</v>
      </c>
      <c r="C72" s="29" t="s">
        <v>349</v>
      </c>
      <c r="D72" s="27">
        <v>46150</v>
      </c>
      <c r="E72" s="40">
        <v>6000</v>
      </c>
      <c r="F72" s="27">
        <v>46173</v>
      </c>
      <c r="G72" s="28">
        <f t="shared" ref="G72:G75" si="12">+E72</f>
        <v>6000</v>
      </c>
      <c r="H72" s="28">
        <f t="shared" ref="H72:H82" si="13">+E72-G72</f>
        <v>0</v>
      </c>
      <c r="I72" s="42" t="s">
        <v>107</v>
      </c>
      <c r="J72" s="42"/>
      <c r="K72" s="44"/>
    </row>
    <row r="73" spans="1:11" ht="45.75" customHeight="1">
      <c r="A73" s="38" t="s">
        <v>341</v>
      </c>
      <c r="B73" s="29" t="s">
        <v>342</v>
      </c>
      <c r="C73" s="29" t="s">
        <v>348</v>
      </c>
      <c r="D73" s="27">
        <v>46150</v>
      </c>
      <c r="E73" s="40">
        <v>6000</v>
      </c>
      <c r="F73" s="27">
        <v>46173</v>
      </c>
      <c r="G73" s="28">
        <f t="shared" si="12"/>
        <v>6000</v>
      </c>
      <c r="H73" s="28">
        <f t="shared" si="13"/>
        <v>0</v>
      </c>
      <c r="I73" s="42" t="s">
        <v>107</v>
      </c>
      <c r="J73" s="42"/>
      <c r="K73" s="44"/>
    </row>
    <row r="74" spans="1:11" ht="45.75" customHeight="1">
      <c r="A74" s="38" t="s">
        <v>341</v>
      </c>
      <c r="B74" s="29" t="s">
        <v>342</v>
      </c>
      <c r="C74" s="29" t="s">
        <v>347</v>
      </c>
      <c r="D74" s="27">
        <v>46150</v>
      </c>
      <c r="E74" s="40">
        <v>6000</v>
      </c>
      <c r="F74" s="27">
        <v>46173</v>
      </c>
      <c r="G74" s="28">
        <f t="shared" si="12"/>
        <v>6000</v>
      </c>
      <c r="H74" s="28">
        <f t="shared" si="13"/>
        <v>0</v>
      </c>
      <c r="I74" s="42" t="s">
        <v>107</v>
      </c>
      <c r="J74" s="42"/>
      <c r="K74" s="44"/>
    </row>
    <row r="75" spans="1:11" ht="45.75" customHeight="1">
      <c r="A75" s="38" t="s">
        <v>341</v>
      </c>
      <c r="B75" s="29" t="s">
        <v>342</v>
      </c>
      <c r="C75" s="29" t="s">
        <v>346</v>
      </c>
      <c r="D75" s="27">
        <v>46150</v>
      </c>
      <c r="E75" s="40">
        <v>6000</v>
      </c>
      <c r="F75" s="27">
        <v>46173</v>
      </c>
      <c r="G75" s="28">
        <f t="shared" si="12"/>
        <v>6000</v>
      </c>
      <c r="H75" s="28">
        <f t="shared" si="13"/>
        <v>0</v>
      </c>
      <c r="I75" s="42" t="s">
        <v>107</v>
      </c>
      <c r="J75" s="42"/>
      <c r="K75" s="44"/>
    </row>
    <row r="76" spans="1:11" ht="45.75" customHeight="1">
      <c r="A76" s="38" t="s">
        <v>341</v>
      </c>
      <c r="B76" s="29" t="s">
        <v>342</v>
      </c>
      <c r="C76" s="29" t="s">
        <v>345</v>
      </c>
      <c r="D76" s="27">
        <v>46150</v>
      </c>
      <c r="E76" s="40">
        <v>6000</v>
      </c>
      <c r="F76" s="27">
        <v>46173</v>
      </c>
      <c r="G76" s="28">
        <f>+E76</f>
        <v>6000</v>
      </c>
      <c r="H76" s="28">
        <f t="shared" si="13"/>
        <v>0</v>
      </c>
      <c r="I76" s="42" t="s">
        <v>107</v>
      </c>
      <c r="J76" s="42"/>
      <c r="K76" s="44"/>
    </row>
    <row r="77" spans="1:11" ht="45.75" customHeight="1">
      <c r="A77" s="38" t="s">
        <v>341</v>
      </c>
      <c r="B77" s="29" t="s">
        <v>342</v>
      </c>
      <c r="C77" s="29" t="s">
        <v>344</v>
      </c>
      <c r="D77" s="27">
        <v>46150</v>
      </c>
      <c r="E77" s="40">
        <v>6000</v>
      </c>
      <c r="F77" s="27">
        <v>46173</v>
      </c>
      <c r="G77" s="28">
        <f t="shared" ref="G77:G78" si="14">+E77</f>
        <v>6000</v>
      </c>
      <c r="H77" s="28">
        <f t="shared" si="13"/>
        <v>0</v>
      </c>
      <c r="I77" s="42" t="s">
        <v>107</v>
      </c>
      <c r="J77" s="42"/>
      <c r="K77" s="44"/>
    </row>
    <row r="78" spans="1:11" ht="45.75" customHeight="1">
      <c r="A78" s="38" t="s">
        <v>341</v>
      </c>
      <c r="B78" s="29" t="s">
        <v>342</v>
      </c>
      <c r="C78" s="29" t="s">
        <v>343</v>
      </c>
      <c r="D78" s="27">
        <v>46150</v>
      </c>
      <c r="E78" s="40">
        <v>6000</v>
      </c>
      <c r="F78" s="27">
        <v>46173</v>
      </c>
      <c r="G78" s="28">
        <f t="shared" si="14"/>
        <v>6000</v>
      </c>
      <c r="H78" s="28">
        <f t="shared" si="13"/>
        <v>0</v>
      </c>
      <c r="I78" s="42" t="s">
        <v>107</v>
      </c>
      <c r="J78" s="42"/>
      <c r="K78" s="44"/>
    </row>
    <row r="79" spans="1:11" ht="45.75" customHeight="1">
      <c r="A79" s="38" t="s">
        <v>367</v>
      </c>
      <c r="B79" s="29" t="s">
        <v>368</v>
      </c>
      <c r="C79" s="29" t="s">
        <v>369</v>
      </c>
      <c r="D79" s="27">
        <v>46149</v>
      </c>
      <c r="E79" s="40">
        <v>240720</v>
      </c>
      <c r="F79" s="27">
        <v>46180</v>
      </c>
      <c r="G79" s="28">
        <f>+E79</f>
        <v>240720</v>
      </c>
      <c r="H79" s="28">
        <f t="shared" si="13"/>
        <v>0</v>
      </c>
      <c r="I79" s="42" t="s">
        <v>107</v>
      </c>
      <c r="J79" s="42"/>
      <c r="K79" s="44"/>
    </row>
    <row r="80" spans="1:11" ht="45.75" customHeight="1">
      <c r="A80" s="38" t="s">
        <v>183</v>
      </c>
      <c r="B80" s="29" t="s">
        <v>281</v>
      </c>
      <c r="C80" s="29" t="s">
        <v>371</v>
      </c>
      <c r="D80" s="27">
        <v>46149</v>
      </c>
      <c r="E80" s="40">
        <v>61648.83</v>
      </c>
      <c r="F80" s="27">
        <v>46134</v>
      </c>
      <c r="G80" s="28">
        <v>0</v>
      </c>
      <c r="H80" s="28">
        <f t="shared" si="13"/>
        <v>61648.83</v>
      </c>
      <c r="I80" s="41"/>
      <c r="J80" s="42" t="s">
        <v>107</v>
      </c>
      <c r="K80" s="44"/>
    </row>
    <row r="81" spans="1:11" ht="45.75" customHeight="1">
      <c r="A81" s="38" t="s">
        <v>188</v>
      </c>
      <c r="B81" s="29" t="s">
        <v>279</v>
      </c>
      <c r="C81" s="29" t="s">
        <v>370</v>
      </c>
      <c r="D81" s="27">
        <v>46149</v>
      </c>
      <c r="E81" s="40">
        <v>745643.84</v>
      </c>
      <c r="F81" s="27">
        <v>46164</v>
      </c>
      <c r="G81" s="28">
        <v>0</v>
      </c>
      <c r="H81" s="28">
        <f t="shared" si="13"/>
        <v>745643.84</v>
      </c>
      <c r="I81" s="41"/>
      <c r="J81" s="42" t="s">
        <v>107</v>
      </c>
      <c r="K81" s="44"/>
    </row>
    <row r="82" spans="1:11" ht="45.75" customHeight="1">
      <c r="A82" s="38" t="s">
        <v>129</v>
      </c>
      <c r="B82" s="29" t="s">
        <v>372</v>
      </c>
      <c r="C82" s="29" t="s">
        <v>490</v>
      </c>
      <c r="D82" s="27">
        <v>46149</v>
      </c>
      <c r="E82" s="40">
        <v>18750</v>
      </c>
      <c r="F82" s="27">
        <v>46210</v>
      </c>
      <c r="G82" s="28">
        <f>+E82</f>
        <v>18750</v>
      </c>
      <c r="H82" s="28">
        <f t="shared" si="13"/>
        <v>0</v>
      </c>
      <c r="I82" s="42" t="s">
        <v>107</v>
      </c>
      <c r="J82" s="42"/>
      <c r="K82" s="44"/>
    </row>
    <row r="83" spans="1:11" ht="45.75" customHeight="1">
      <c r="A83" s="38" t="s">
        <v>373</v>
      </c>
      <c r="B83" s="29" t="s">
        <v>374</v>
      </c>
      <c r="C83" s="29" t="s">
        <v>492</v>
      </c>
      <c r="D83" s="27">
        <v>46148</v>
      </c>
      <c r="E83" s="40">
        <v>27390.68</v>
      </c>
      <c r="F83" s="27">
        <v>46179</v>
      </c>
      <c r="G83" s="28">
        <f>+E83</f>
        <v>27390.68</v>
      </c>
      <c r="H83" s="28">
        <f>+E83-G83</f>
        <v>0</v>
      </c>
      <c r="I83" s="42" t="s">
        <v>107</v>
      </c>
      <c r="J83" s="42"/>
      <c r="K83" s="44"/>
    </row>
    <row r="84" spans="1:11" ht="45.75" customHeight="1">
      <c r="A84" s="38" t="s">
        <v>129</v>
      </c>
      <c r="B84" s="29" t="s">
        <v>375</v>
      </c>
      <c r="C84" s="29" t="s">
        <v>491</v>
      </c>
      <c r="D84" s="27">
        <v>46148</v>
      </c>
      <c r="E84" s="40">
        <v>5775</v>
      </c>
      <c r="F84" s="27">
        <v>46209</v>
      </c>
      <c r="G84" s="28">
        <v>0</v>
      </c>
      <c r="H84" s="28">
        <f t="shared" ref="H84:H86" si="15">+E84-G84</f>
        <v>5775</v>
      </c>
      <c r="I84" s="41"/>
      <c r="J84" s="42" t="s">
        <v>107</v>
      </c>
      <c r="K84" s="44"/>
    </row>
    <row r="85" spans="1:11" ht="45.75" customHeight="1">
      <c r="A85" s="38" t="s">
        <v>482</v>
      </c>
      <c r="B85" s="29" t="s">
        <v>483</v>
      </c>
      <c r="C85" s="29" t="s">
        <v>484</v>
      </c>
      <c r="D85" s="27">
        <v>46148</v>
      </c>
      <c r="E85" s="40">
        <v>5544</v>
      </c>
      <c r="F85" s="27">
        <v>46169</v>
      </c>
      <c r="G85" s="28">
        <v>0</v>
      </c>
      <c r="H85" s="28">
        <f t="shared" si="15"/>
        <v>5544</v>
      </c>
      <c r="I85" s="41"/>
      <c r="J85" s="42" t="s">
        <v>107</v>
      </c>
      <c r="K85" s="44"/>
    </row>
    <row r="86" spans="1:11" ht="45.75" customHeight="1">
      <c r="A86" s="38" t="s">
        <v>228</v>
      </c>
      <c r="B86" s="29" t="s">
        <v>378</v>
      </c>
      <c r="C86" s="29" t="s">
        <v>379</v>
      </c>
      <c r="D86" s="27">
        <v>46147</v>
      </c>
      <c r="E86" s="40">
        <v>62206.42</v>
      </c>
      <c r="F86" s="27">
        <v>46177</v>
      </c>
      <c r="G86" s="28">
        <f>+E86</f>
        <v>62206.42</v>
      </c>
      <c r="H86" s="28">
        <f t="shared" si="15"/>
        <v>0</v>
      </c>
      <c r="I86" s="42" t="s">
        <v>107</v>
      </c>
      <c r="J86" s="42"/>
      <c r="K86" s="44"/>
    </row>
    <row r="87" spans="1:11" ht="45.75" customHeight="1">
      <c r="A87" s="38" t="s">
        <v>13</v>
      </c>
      <c r="B87" s="29" t="s">
        <v>376</v>
      </c>
      <c r="C87" s="29" t="s">
        <v>377</v>
      </c>
      <c r="D87" s="27">
        <v>46147</v>
      </c>
      <c r="E87" s="40">
        <v>166666.66</v>
      </c>
      <c r="F87" s="27">
        <v>46178</v>
      </c>
      <c r="G87" s="28">
        <f>+E87</f>
        <v>166666.66</v>
      </c>
      <c r="H87" s="28">
        <v>0</v>
      </c>
      <c r="I87" s="42" t="s">
        <v>107</v>
      </c>
      <c r="J87" s="42"/>
      <c r="K87" s="44"/>
    </row>
    <row r="88" spans="1:11" ht="45.75" customHeight="1">
      <c r="A88" s="38" t="s">
        <v>382</v>
      </c>
      <c r="B88" s="29" t="s">
        <v>202</v>
      </c>
      <c r="C88" s="29" t="s">
        <v>383</v>
      </c>
      <c r="D88" s="27">
        <v>46147</v>
      </c>
      <c r="E88" s="40">
        <v>95864.68</v>
      </c>
      <c r="F88" s="27">
        <v>46177</v>
      </c>
      <c r="G88" s="28">
        <v>0</v>
      </c>
      <c r="H88" s="28">
        <f t="shared" ref="H88" si="16">+E88-G88</f>
        <v>95864.68</v>
      </c>
      <c r="I88" s="41"/>
      <c r="J88" s="42" t="s">
        <v>107</v>
      </c>
      <c r="K88" s="44"/>
    </row>
    <row r="89" spans="1:11" ht="45.75" customHeight="1">
      <c r="A89" s="38" t="s">
        <v>487</v>
      </c>
      <c r="B89" s="29" t="s">
        <v>488</v>
      </c>
      <c r="C89" s="29" t="s">
        <v>489</v>
      </c>
      <c r="D89" s="27">
        <v>46147</v>
      </c>
      <c r="E89" s="40">
        <v>4470</v>
      </c>
      <c r="F89" s="27">
        <v>46157</v>
      </c>
      <c r="G89" s="28">
        <v>0</v>
      </c>
      <c r="H89" s="28">
        <f>+E89-G89</f>
        <v>4470</v>
      </c>
      <c r="I89" s="42"/>
      <c r="J89" s="42" t="s">
        <v>107</v>
      </c>
      <c r="K89" s="44"/>
    </row>
    <row r="90" spans="1:11" ht="45.75" customHeight="1">
      <c r="A90" s="38" t="s">
        <v>453</v>
      </c>
      <c r="B90" s="29" t="s">
        <v>380</v>
      </c>
      <c r="C90" s="29" t="s">
        <v>381</v>
      </c>
      <c r="D90" s="27">
        <v>46147</v>
      </c>
      <c r="E90" s="40">
        <v>4057.41</v>
      </c>
      <c r="F90" s="27">
        <v>46168</v>
      </c>
      <c r="G90" s="28">
        <f t="shared" ref="G90:G97" si="17">+E90</f>
        <v>4057.41</v>
      </c>
      <c r="H90" s="28">
        <f t="shared" ref="H90:H109" si="18">+E90-G90</f>
        <v>0</v>
      </c>
      <c r="I90" s="42" t="s">
        <v>107</v>
      </c>
      <c r="J90" s="42"/>
      <c r="K90" s="44"/>
    </row>
    <row r="91" spans="1:11" ht="45.75" customHeight="1">
      <c r="A91" s="38" t="s">
        <v>384</v>
      </c>
      <c r="B91" s="29" t="s">
        <v>385</v>
      </c>
      <c r="C91" s="29" t="s">
        <v>386</v>
      </c>
      <c r="D91" s="27">
        <v>46146</v>
      </c>
      <c r="E91" s="40">
        <v>51895.18</v>
      </c>
      <c r="F91" s="27">
        <v>46176</v>
      </c>
      <c r="G91" s="28">
        <f t="shared" si="17"/>
        <v>51895.18</v>
      </c>
      <c r="H91" s="28">
        <f t="shared" si="18"/>
        <v>0</v>
      </c>
      <c r="I91" s="42" t="s">
        <v>107</v>
      </c>
      <c r="J91" s="42"/>
      <c r="K91" s="44"/>
    </row>
    <row r="92" spans="1:11" ht="45.75" customHeight="1">
      <c r="A92" s="38" t="s">
        <v>384</v>
      </c>
      <c r="B92" s="29" t="s">
        <v>387</v>
      </c>
      <c r="C92" s="29" t="s">
        <v>388</v>
      </c>
      <c r="D92" s="27">
        <v>46146</v>
      </c>
      <c r="E92" s="40">
        <v>144958.92000000001</v>
      </c>
      <c r="F92" s="27">
        <v>46176</v>
      </c>
      <c r="G92" s="28">
        <f t="shared" si="17"/>
        <v>144958.92000000001</v>
      </c>
      <c r="H92" s="28">
        <f t="shared" si="18"/>
        <v>0</v>
      </c>
      <c r="I92" s="42" t="s">
        <v>107</v>
      </c>
      <c r="J92" s="42"/>
      <c r="K92" s="44"/>
    </row>
    <row r="93" spans="1:11" ht="45.75" customHeight="1">
      <c r="A93" s="38" t="s">
        <v>384</v>
      </c>
      <c r="B93" s="29" t="s">
        <v>389</v>
      </c>
      <c r="C93" s="29" t="s">
        <v>390</v>
      </c>
      <c r="D93" s="27">
        <v>46146</v>
      </c>
      <c r="E93" s="40">
        <v>57647.18</v>
      </c>
      <c r="F93" s="27">
        <v>46176</v>
      </c>
      <c r="G93" s="28">
        <f t="shared" si="17"/>
        <v>57647.18</v>
      </c>
      <c r="H93" s="28">
        <f t="shared" si="18"/>
        <v>0</v>
      </c>
      <c r="I93" s="42" t="s">
        <v>107</v>
      </c>
      <c r="J93" s="42"/>
      <c r="K93" s="44"/>
    </row>
    <row r="94" spans="1:11" ht="45.75" customHeight="1">
      <c r="A94" s="38" t="s">
        <v>384</v>
      </c>
      <c r="B94" s="29" t="s">
        <v>391</v>
      </c>
      <c r="C94" s="29" t="s">
        <v>392</v>
      </c>
      <c r="D94" s="27">
        <v>46146</v>
      </c>
      <c r="E94" s="40">
        <v>27204.720000000001</v>
      </c>
      <c r="F94" s="27">
        <v>46176</v>
      </c>
      <c r="G94" s="28">
        <f t="shared" si="17"/>
        <v>27204.720000000001</v>
      </c>
      <c r="H94" s="28">
        <f t="shared" si="18"/>
        <v>0</v>
      </c>
      <c r="I94" s="42" t="s">
        <v>107</v>
      </c>
      <c r="J94" s="42"/>
      <c r="K94" s="44"/>
    </row>
    <row r="95" spans="1:11" ht="45.75" customHeight="1">
      <c r="A95" s="38" t="s">
        <v>384</v>
      </c>
      <c r="B95" s="29" t="s">
        <v>393</v>
      </c>
      <c r="C95" s="29" t="s">
        <v>394</v>
      </c>
      <c r="D95" s="27">
        <v>46146</v>
      </c>
      <c r="E95" s="40">
        <v>34884.620000000003</v>
      </c>
      <c r="F95" s="27">
        <v>46176</v>
      </c>
      <c r="G95" s="28">
        <f t="shared" si="17"/>
        <v>34884.620000000003</v>
      </c>
      <c r="H95" s="28">
        <f t="shared" si="18"/>
        <v>0</v>
      </c>
      <c r="I95" s="42" t="s">
        <v>107</v>
      </c>
      <c r="J95" s="42"/>
      <c r="K95" s="44"/>
    </row>
    <row r="96" spans="1:11" ht="45.75" customHeight="1">
      <c r="A96" s="38" t="s">
        <v>384</v>
      </c>
      <c r="B96" s="29" t="s">
        <v>395</v>
      </c>
      <c r="C96" s="29" t="s">
        <v>396</v>
      </c>
      <c r="D96" s="27">
        <v>46146</v>
      </c>
      <c r="E96" s="40">
        <v>40357.78</v>
      </c>
      <c r="F96" s="27">
        <v>46176</v>
      </c>
      <c r="G96" s="28">
        <f t="shared" si="17"/>
        <v>40357.78</v>
      </c>
      <c r="H96" s="28">
        <f t="shared" si="18"/>
        <v>0</v>
      </c>
      <c r="I96" s="42" t="s">
        <v>107</v>
      </c>
      <c r="J96" s="42"/>
      <c r="K96" s="44"/>
    </row>
    <row r="97" spans="1:11" ht="45.75" customHeight="1">
      <c r="A97" s="38" t="s">
        <v>384</v>
      </c>
      <c r="B97" s="29" t="s">
        <v>397</v>
      </c>
      <c r="C97" s="29" t="s">
        <v>398</v>
      </c>
      <c r="D97" s="27">
        <v>46146</v>
      </c>
      <c r="E97" s="40">
        <v>29836.26</v>
      </c>
      <c r="F97" s="27">
        <v>46176</v>
      </c>
      <c r="G97" s="28">
        <f t="shared" si="17"/>
        <v>29836.26</v>
      </c>
      <c r="H97" s="28">
        <f t="shared" si="18"/>
        <v>0</v>
      </c>
      <c r="I97" s="42" t="s">
        <v>107</v>
      </c>
      <c r="J97" s="42"/>
      <c r="K97" s="44"/>
    </row>
    <row r="98" spans="1:11" ht="45.75" customHeight="1">
      <c r="A98" s="38" t="s">
        <v>183</v>
      </c>
      <c r="B98" s="29" t="s">
        <v>184</v>
      </c>
      <c r="C98" s="29" t="s">
        <v>399</v>
      </c>
      <c r="D98" s="27">
        <v>46145</v>
      </c>
      <c r="E98" s="40">
        <v>231807.03</v>
      </c>
      <c r="F98" s="27">
        <v>46160</v>
      </c>
      <c r="G98" s="28">
        <v>0</v>
      </c>
      <c r="H98" s="28">
        <f t="shared" si="18"/>
        <v>231807.03</v>
      </c>
      <c r="I98" s="42"/>
      <c r="J98" s="42" t="s">
        <v>107</v>
      </c>
      <c r="K98" s="44"/>
    </row>
    <row r="99" spans="1:11" ht="45.75" customHeight="1">
      <c r="A99" s="38" t="s">
        <v>502</v>
      </c>
      <c r="B99" s="29" t="s">
        <v>503</v>
      </c>
      <c r="C99" s="29" t="s">
        <v>504</v>
      </c>
      <c r="D99" s="27">
        <v>46144</v>
      </c>
      <c r="E99" s="40">
        <v>1000</v>
      </c>
      <c r="F99" s="27">
        <v>46167</v>
      </c>
      <c r="G99" s="28">
        <v>0</v>
      </c>
      <c r="H99" s="28">
        <f t="shared" si="18"/>
        <v>1000</v>
      </c>
      <c r="I99" s="42"/>
      <c r="J99" s="42" t="s">
        <v>107</v>
      </c>
      <c r="K99" s="44"/>
    </row>
    <row r="100" spans="1:11" ht="45.75" customHeight="1">
      <c r="A100" s="38" t="s">
        <v>287</v>
      </c>
      <c r="B100" s="29" t="s">
        <v>473</v>
      </c>
      <c r="C100" s="29" t="s">
        <v>474</v>
      </c>
      <c r="D100" s="27">
        <v>46143</v>
      </c>
      <c r="E100" s="40">
        <v>4500</v>
      </c>
      <c r="F100" s="27">
        <v>46152</v>
      </c>
      <c r="G100" s="28">
        <v>0</v>
      </c>
      <c r="H100" s="28">
        <f t="shared" si="18"/>
        <v>4500</v>
      </c>
      <c r="I100" s="42"/>
      <c r="J100" s="42" t="s">
        <v>107</v>
      </c>
      <c r="K100" s="44"/>
    </row>
    <row r="101" spans="1:11" ht="45.75" customHeight="1">
      <c r="A101" s="38" t="s">
        <v>223</v>
      </c>
      <c r="B101" s="29" t="s">
        <v>400</v>
      </c>
      <c r="C101" s="29" t="s">
        <v>401</v>
      </c>
      <c r="D101" s="27">
        <v>46143</v>
      </c>
      <c r="E101" s="40">
        <v>49560</v>
      </c>
      <c r="F101" s="27">
        <v>46174</v>
      </c>
      <c r="G101" s="28">
        <f t="shared" ref="G101:G107" si="19">+E101</f>
        <v>49560</v>
      </c>
      <c r="H101" s="28">
        <f t="shared" si="18"/>
        <v>0</v>
      </c>
      <c r="I101" s="42" t="s">
        <v>107</v>
      </c>
      <c r="J101" s="42"/>
      <c r="K101" s="44"/>
    </row>
    <row r="102" spans="1:11" ht="45.75" customHeight="1">
      <c r="A102" s="38" t="s">
        <v>402</v>
      </c>
      <c r="B102" s="29" t="s">
        <v>403</v>
      </c>
      <c r="C102" s="29" t="s">
        <v>404</v>
      </c>
      <c r="D102" s="27">
        <v>46143</v>
      </c>
      <c r="E102" s="40">
        <v>1758703.32</v>
      </c>
      <c r="F102" s="27">
        <v>46173</v>
      </c>
      <c r="G102" s="28">
        <f t="shared" si="19"/>
        <v>1758703.32</v>
      </c>
      <c r="H102" s="28">
        <f t="shared" si="18"/>
        <v>0</v>
      </c>
      <c r="I102" s="42" t="s">
        <v>107</v>
      </c>
      <c r="J102" s="42"/>
      <c r="K102" s="44"/>
    </row>
    <row r="103" spans="1:11" ht="45.75" customHeight="1">
      <c r="A103" s="38" t="s">
        <v>405</v>
      </c>
      <c r="B103" s="29" t="s">
        <v>406</v>
      </c>
      <c r="C103" s="29" t="s">
        <v>407</v>
      </c>
      <c r="D103" s="27">
        <v>46143</v>
      </c>
      <c r="E103" s="40">
        <v>7530</v>
      </c>
      <c r="F103" s="27">
        <v>46174</v>
      </c>
      <c r="G103" s="28">
        <f t="shared" si="19"/>
        <v>7530</v>
      </c>
      <c r="H103" s="28">
        <f t="shared" si="18"/>
        <v>0</v>
      </c>
      <c r="I103" s="42" t="s">
        <v>107</v>
      </c>
      <c r="J103" s="42"/>
      <c r="K103" s="44"/>
    </row>
    <row r="104" spans="1:11" ht="45.75" customHeight="1">
      <c r="A104" s="38" t="s">
        <v>408</v>
      </c>
      <c r="B104" s="29" t="s">
        <v>428</v>
      </c>
      <c r="C104" s="29" t="s">
        <v>409</v>
      </c>
      <c r="D104" s="27">
        <v>46143</v>
      </c>
      <c r="E104" s="40">
        <v>9390843.4100000001</v>
      </c>
      <c r="F104" s="27">
        <v>46174</v>
      </c>
      <c r="G104" s="28">
        <f t="shared" si="19"/>
        <v>9390843.4100000001</v>
      </c>
      <c r="H104" s="28">
        <v>0</v>
      </c>
      <c r="I104" s="42" t="s">
        <v>107</v>
      </c>
      <c r="J104" s="42"/>
      <c r="K104" s="44"/>
    </row>
    <row r="105" spans="1:11" ht="45.75" customHeight="1">
      <c r="A105" s="38" t="s">
        <v>410</v>
      </c>
      <c r="B105" s="29" t="s">
        <v>411</v>
      </c>
      <c r="C105" s="29" t="s">
        <v>412</v>
      </c>
      <c r="D105" s="27">
        <v>46143</v>
      </c>
      <c r="E105" s="40">
        <v>1027516.37</v>
      </c>
      <c r="F105" s="27">
        <v>46174</v>
      </c>
      <c r="G105" s="28">
        <f t="shared" si="19"/>
        <v>1027516.37</v>
      </c>
      <c r="H105" s="28">
        <f t="shared" si="18"/>
        <v>0</v>
      </c>
      <c r="I105" s="42" t="s">
        <v>107</v>
      </c>
      <c r="J105" s="42"/>
      <c r="K105" s="44"/>
    </row>
    <row r="106" spans="1:11" ht="45.75" customHeight="1">
      <c r="A106" s="38" t="s">
        <v>264</v>
      </c>
      <c r="B106" s="29" t="s">
        <v>413</v>
      </c>
      <c r="C106" s="29" t="s">
        <v>61</v>
      </c>
      <c r="D106" s="27">
        <v>46143</v>
      </c>
      <c r="E106" s="40">
        <v>33040</v>
      </c>
      <c r="F106" s="27">
        <v>46174</v>
      </c>
      <c r="G106" s="28">
        <f t="shared" si="19"/>
        <v>33040</v>
      </c>
      <c r="H106" s="28">
        <f t="shared" si="18"/>
        <v>0</v>
      </c>
      <c r="I106" s="42" t="s">
        <v>107</v>
      </c>
      <c r="J106" s="42"/>
      <c r="K106" s="44"/>
    </row>
    <row r="107" spans="1:11" ht="45.75" customHeight="1">
      <c r="A107" s="38" t="s">
        <v>414</v>
      </c>
      <c r="B107" s="29" t="s">
        <v>415</v>
      </c>
      <c r="C107" s="29" t="s">
        <v>416</v>
      </c>
      <c r="D107" s="27">
        <v>46143</v>
      </c>
      <c r="E107" s="40">
        <v>73170.78</v>
      </c>
      <c r="F107" s="27">
        <v>46163</v>
      </c>
      <c r="G107" s="28">
        <f t="shared" si="19"/>
        <v>73170.78</v>
      </c>
      <c r="H107" s="28">
        <f t="shared" si="18"/>
        <v>0</v>
      </c>
      <c r="I107" s="42" t="s">
        <v>107</v>
      </c>
      <c r="J107" s="42"/>
      <c r="K107" s="44"/>
    </row>
    <row r="108" spans="1:11" ht="45.75" customHeight="1">
      <c r="A108" s="38" t="s">
        <v>414</v>
      </c>
      <c r="B108" s="29" t="s">
        <v>415</v>
      </c>
      <c r="C108" s="29" t="s">
        <v>427</v>
      </c>
      <c r="D108" s="27">
        <v>46143</v>
      </c>
      <c r="E108" s="40">
        <v>53444</v>
      </c>
      <c r="F108" s="27">
        <v>46163</v>
      </c>
      <c r="G108" s="28">
        <f>+E108</f>
        <v>53444</v>
      </c>
      <c r="H108" s="28">
        <f t="shared" ref="H108" si="20">+E108-G108</f>
        <v>0</v>
      </c>
      <c r="I108" s="42" t="s">
        <v>107</v>
      </c>
      <c r="J108" s="42"/>
      <c r="K108" s="44"/>
    </row>
    <row r="109" spans="1:11" ht="45.75" customHeight="1">
      <c r="A109" s="38" t="s">
        <v>418</v>
      </c>
      <c r="B109" s="29" t="s">
        <v>419</v>
      </c>
      <c r="C109" s="29" t="s">
        <v>421</v>
      </c>
      <c r="D109" s="27">
        <v>46143</v>
      </c>
      <c r="E109" s="40">
        <v>1000</v>
      </c>
      <c r="F109" s="27">
        <v>46173</v>
      </c>
      <c r="G109" s="28">
        <f t="shared" ref="G109" si="21">+E109</f>
        <v>1000</v>
      </c>
      <c r="H109" s="28">
        <f t="shared" si="18"/>
        <v>0</v>
      </c>
      <c r="I109" s="42" t="s">
        <v>107</v>
      </c>
      <c r="J109" s="42"/>
      <c r="K109" s="44"/>
    </row>
    <row r="110" spans="1:11" ht="45.75" customHeight="1">
      <c r="A110" s="38" t="s">
        <v>228</v>
      </c>
      <c r="B110" s="29" t="s">
        <v>445</v>
      </c>
      <c r="C110" s="29" t="s">
        <v>446</v>
      </c>
      <c r="D110" s="27">
        <v>46142</v>
      </c>
      <c r="E110" s="40">
        <v>794966.34</v>
      </c>
      <c r="F110" s="27">
        <v>46172</v>
      </c>
      <c r="G110" s="28">
        <f>+E110</f>
        <v>794966.34</v>
      </c>
      <c r="H110" s="28">
        <f>+E110-G110</f>
        <v>0</v>
      </c>
      <c r="I110" s="42" t="s">
        <v>107</v>
      </c>
      <c r="J110" s="42"/>
      <c r="K110" s="44"/>
    </row>
    <row r="111" spans="1:11" ht="45.75" customHeight="1">
      <c r="A111" s="38" t="s">
        <v>228</v>
      </c>
      <c r="B111" s="29" t="s">
        <v>229</v>
      </c>
      <c r="C111" s="29" t="s">
        <v>230</v>
      </c>
      <c r="D111" s="27">
        <v>46142</v>
      </c>
      <c r="E111" s="40">
        <v>1922479.09</v>
      </c>
      <c r="F111" s="27">
        <v>46172</v>
      </c>
      <c r="G111" s="28">
        <f t="shared" ref="G111:G117" si="22">+E111</f>
        <v>1922479.09</v>
      </c>
      <c r="H111" s="28">
        <f t="shared" ref="H111:H117" si="23">+E111-G111</f>
        <v>0</v>
      </c>
      <c r="I111" s="42" t="s">
        <v>107</v>
      </c>
      <c r="J111" s="42"/>
      <c r="K111" s="44"/>
    </row>
    <row r="112" spans="1:11" ht="45.75" customHeight="1">
      <c r="A112" s="38" t="s">
        <v>129</v>
      </c>
      <c r="B112" s="58" t="s">
        <v>231</v>
      </c>
      <c r="C112" s="29" t="s">
        <v>232</v>
      </c>
      <c r="D112" s="27">
        <v>46141</v>
      </c>
      <c r="E112" s="40">
        <v>18750</v>
      </c>
      <c r="F112" s="27">
        <v>46201</v>
      </c>
      <c r="G112" s="28">
        <f t="shared" si="22"/>
        <v>18750</v>
      </c>
      <c r="H112" s="28">
        <f t="shared" si="23"/>
        <v>0</v>
      </c>
      <c r="I112" s="42" t="s">
        <v>107</v>
      </c>
      <c r="J112" s="42"/>
      <c r="K112" s="44"/>
    </row>
    <row r="113" spans="1:11" ht="45.75" customHeight="1">
      <c r="A113" s="38" t="s">
        <v>227</v>
      </c>
      <c r="B113" s="29" t="s">
        <v>233</v>
      </c>
      <c r="C113" s="29" t="s">
        <v>234</v>
      </c>
      <c r="D113" s="27">
        <v>46141</v>
      </c>
      <c r="E113" s="40">
        <v>172700.79999999999</v>
      </c>
      <c r="F113" s="27">
        <v>46171</v>
      </c>
      <c r="G113" s="28">
        <f t="shared" si="22"/>
        <v>172700.79999999999</v>
      </c>
      <c r="H113" s="28">
        <f t="shared" si="23"/>
        <v>0</v>
      </c>
      <c r="I113" s="42" t="s">
        <v>107</v>
      </c>
      <c r="J113" s="42"/>
      <c r="K113" s="44"/>
    </row>
    <row r="114" spans="1:11" ht="45.75" customHeight="1">
      <c r="A114" s="38" t="s">
        <v>264</v>
      </c>
      <c r="B114" s="29" t="s">
        <v>265</v>
      </c>
      <c r="C114" s="29" t="s">
        <v>224</v>
      </c>
      <c r="D114" s="27">
        <v>46141</v>
      </c>
      <c r="E114" s="40">
        <v>22656</v>
      </c>
      <c r="F114" s="27">
        <v>46171</v>
      </c>
      <c r="G114" s="28">
        <f t="shared" si="22"/>
        <v>22656</v>
      </c>
      <c r="H114" s="28">
        <f t="shared" si="23"/>
        <v>0</v>
      </c>
      <c r="I114" s="42" t="s">
        <v>107</v>
      </c>
      <c r="J114" s="42"/>
      <c r="K114" s="44"/>
    </row>
    <row r="115" spans="1:11" ht="45.75" customHeight="1">
      <c r="A115" s="38" t="s">
        <v>207</v>
      </c>
      <c r="B115" s="29" t="s">
        <v>235</v>
      </c>
      <c r="C115" s="29" t="s">
        <v>236</v>
      </c>
      <c r="D115" s="27">
        <v>46140</v>
      </c>
      <c r="E115" s="40">
        <v>49067.23</v>
      </c>
      <c r="F115" s="27">
        <v>46170</v>
      </c>
      <c r="G115" s="28">
        <f t="shared" si="22"/>
        <v>49067.23</v>
      </c>
      <c r="H115" s="28">
        <f t="shared" si="23"/>
        <v>0</v>
      </c>
      <c r="I115" s="42" t="s">
        <v>107</v>
      </c>
      <c r="J115" s="42"/>
      <c r="K115" s="44"/>
    </row>
    <row r="116" spans="1:11" ht="45.75" customHeight="1">
      <c r="A116" s="38" t="s">
        <v>227</v>
      </c>
      <c r="B116" s="29" t="s">
        <v>237</v>
      </c>
      <c r="C116" s="29" t="s">
        <v>238</v>
      </c>
      <c r="D116" s="27">
        <v>46140</v>
      </c>
      <c r="E116" s="40">
        <v>424188.02</v>
      </c>
      <c r="F116" s="27">
        <v>46170</v>
      </c>
      <c r="G116" s="28">
        <f t="shared" si="22"/>
        <v>424188.02</v>
      </c>
      <c r="H116" s="28">
        <f t="shared" si="23"/>
        <v>0</v>
      </c>
      <c r="I116" s="42" t="s">
        <v>107</v>
      </c>
      <c r="J116" s="42"/>
      <c r="K116" s="44"/>
    </row>
    <row r="117" spans="1:11" ht="45.75" customHeight="1">
      <c r="A117" s="38" t="s">
        <v>225</v>
      </c>
      <c r="B117" s="58" t="s">
        <v>241</v>
      </c>
      <c r="C117" s="29" t="s">
        <v>242</v>
      </c>
      <c r="D117" s="27">
        <v>46140</v>
      </c>
      <c r="E117" s="40">
        <v>291932</v>
      </c>
      <c r="F117" s="27">
        <v>46170</v>
      </c>
      <c r="G117" s="28">
        <f t="shared" si="22"/>
        <v>291932</v>
      </c>
      <c r="H117" s="28">
        <f t="shared" si="23"/>
        <v>0</v>
      </c>
      <c r="I117" s="42" t="s">
        <v>107</v>
      </c>
      <c r="J117" s="42"/>
      <c r="K117" s="44"/>
    </row>
    <row r="118" spans="1:11" ht="45.75" customHeight="1">
      <c r="A118" s="38" t="s">
        <v>216</v>
      </c>
      <c r="B118" s="29" t="s">
        <v>239</v>
      </c>
      <c r="C118" s="29" t="s">
        <v>240</v>
      </c>
      <c r="D118" s="27">
        <v>46139</v>
      </c>
      <c r="E118" s="40">
        <v>115939.77</v>
      </c>
      <c r="F118" s="27">
        <v>46169</v>
      </c>
      <c r="G118" s="28">
        <f t="shared" ref="G118:G127" si="24">+E118</f>
        <v>115939.77</v>
      </c>
      <c r="H118" s="28">
        <f t="shared" ref="H118:H134" si="25">+E118-G118</f>
        <v>0</v>
      </c>
      <c r="I118" s="42" t="s">
        <v>107</v>
      </c>
      <c r="J118" s="42"/>
      <c r="K118" s="44"/>
    </row>
    <row r="119" spans="1:11" ht="45.75" customHeight="1">
      <c r="A119" s="38" t="s">
        <v>216</v>
      </c>
      <c r="B119" s="29" t="s">
        <v>239</v>
      </c>
      <c r="C119" s="29" t="s">
        <v>243</v>
      </c>
      <c r="D119" s="27">
        <v>46139</v>
      </c>
      <c r="E119" s="40">
        <v>53246.61</v>
      </c>
      <c r="F119" s="27">
        <v>46169</v>
      </c>
      <c r="G119" s="28">
        <f t="shared" si="24"/>
        <v>53246.61</v>
      </c>
      <c r="H119" s="28">
        <f t="shared" si="25"/>
        <v>0</v>
      </c>
      <c r="I119" s="42" t="s">
        <v>107</v>
      </c>
      <c r="J119" s="42"/>
      <c r="K119" s="44"/>
    </row>
    <row r="120" spans="1:11" ht="45.75" customHeight="1">
      <c r="A120" s="38" t="s">
        <v>246</v>
      </c>
      <c r="B120" s="29" t="s">
        <v>296</v>
      </c>
      <c r="C120" s="29" t="s">
        <v>297</v>
      </c>
      <c r="D120" s="27">
        <v>46139</v>
      </c>
      <c r="E120" s="40">
        <v>27824</v>
      </c>
      <c r="F120" s="27">
        <v>46169</v>
      </c>
      <c r="G120" s="28">
        <f t="shared" si="24"/>
        <v>27824</v>
      </c>
      <c r="H120" s="28">
        <v>0</v>
      </c>
      <c r="I120" s="42" t="s">
        <v>107</v>
      </c>
      <c r="J120" s="42"/>
      <c r="K120" s="44"/>
    </row>
    <row r="121" spans="1:11" ht="45.75" customHeight="1">
      <c r="A121" s="38" t="s">
        <v>291</v>
      </c>
      <c r="B121" s="29" t="s">
        <v>292</v>
      </c>
      <c r="C121" s="29" t="s">
        <v>293</v>
      </c>
      <c r="D121" s="27">
        <v>46136</v>
      </c>
      <c r="E121" s="40">
        <v>103840</v>
      </c>
      <c r="F121" s="27">
        <v>46151</v>
      </c>
      <c r="G121" s="28">
        <f t="shared" si="24"/>
        <v>103840</v>
      </c>
      <c r="H121" s="28">
        <f t="shared" si="25"/>
        <v>0</v>
      </c>
      <c r="I121" s="42" t="s">
        <v>107</v>
      </c>
      <c r="J121" s="42"/>
      <c r="K121" s="44"/>
    </row>
    <row r="122" spans="1:11" ht="45.75" customHeight="1">
      <c r="A122" s="38" t="s">
        <v>225</v>
      </c>
      <c r="B122" s="29" t="s">
        <v>244</v>
      </c>
      <c r="C122" s="29" t="s">
        <v>245</v>
      </c>
      <c r="D122" s="27">
        <v>46136</v>
      </c>
      <c r="E122" s="40">
        <v>718502</v>
      </c>
      <c r="F122" s="27">
        <v>46166</v>
      </c>
      <c r="G122" s="28">
        <f t="shared" si="24"/>
        <v>718502</v>
      </c>
      <c r="H122" s="28">
        <f t="shared" si="25"/>
        <v>0</v>
      </c>
      <c r="I122" s="42" t="s">
        <v>107</v>
      </c>
      <c r="J122" s="42"/>
      <c r="K122" s="44"/>
    </row>
    <row r="123" spans="1:11" ht="45.75" customHeight="1">
      <c r="A123" s="38" t="s">
        <v>453</v>
      </c>
      <c r="B123" s="29" t="s">
        <v>283</v>
      </c>
      <c r="C123" s="29" t="s">
        <v>284</v>
      </c>
      <c r="D123" s="27">
        <v>46136</v>
      </c>
      <c r="E123" s="40">
        <v>319784.32000000001</v>
      </c>
      <c r="F123" s="27">
        <v>46157</v>
      </c>
      <c r="G123" s="28">
        <f t="shared" si="24"/>
        <v>319784.32000000001</v>
      </c>
      <c r="H123" s="28">
        <f t="shared" si="25"/>
        <v>0</v>
      </c>
      <c r="I123" s="42" t="s">
        <v>107</v>
      </c>
      <c r="J123" s="42"/>
      <c r="K123" s="44"/>
    </row>
    <row r="124" spans="1:11" ht="45.75" customHeight="1">
      <c r="A124" s="38" t="s">
        <v>246</v>
      </c>
      <c r="B124" s="29" t="s">
        <v>247</v>
      </c>
      <c r="C124" s="29" t="s">
        <v>248</v>
      </c>
      <c r="D124" s="27">
        <v>46135</v>
      </c>
      <c r="E124" s="40">
        <v>46020</v>
      </c>
      <c r="F124" s="27">
        <v>46165</v>
      </c>
      <c r="G124" s="28">
        <f t="shared" si="24"/>
        <v>46020</v>
      </c>
      <c r="H124" s="28">
        <f t="shared" si="25"/>
        <v>0</v>
      </c>
      <c r="I124" s="42" t="s">
        <v>107</v>
      </c>
      <c r="J124" s="42"/>
      <c r="K124" s="44"/>
    </row>
    <row r="125" spans="1:11" ht="45.75" customHeight="1">
      <c r="A125" s="38" t="s">
        <v>221</v>
      </c>
      <c r="B125" s="29" t="s">
        <v>250</v>
      </c>
      <c r="C125" s="29" t="s">
        <v>249</v>
      </c>
      <c r="D125" s="27">
        <v>46133</v>
      </c>
      <c r="E125" s="40">
        <v>17936</v>
      </c>
      <c r="F125" s="27">
        <v>46163</v>
      </c>
      <c r="G125" s="28">
        <f t="shared" si="24"/>
        <v>17936</v>
      </c>
      <c r="H125" s="28">
        <f t="shared" si="25"/>
        <v>0</v>
      </c>
      <c r="I125" s="42" t="s">
        <v>107</v>
      </c>
      <c r="J125" s="42"/>
      <c r="K125" s="44"/>
    </row>
    <row r="126" spans="1:11" ht="45.75" customHeight="1">
      <c r="A126" s="38" t="s">
        <v>251</v>
      </c>
      <c r="B126" s="58" t="s">
        <v>252</v>
      </c>
      <c r="C126" s="29" t="s">
        <v>253</v>
      </c>
      <c r="D126" s="27">
        <v>46133</v>
      </c>
      <c r="E126" s="40">
        <v>19470</v>
      </c>
      <c r="F126" s="27">
        <v>46163</v>
      </c>
      <c r="G126" s="28">
        <f t="shared" si="24"/>
        <v>19470</v>
      </c>
      <c r="H126" s="28">
        <f t="shared" si="25"/>
        <v>0</v>
      </c>
      <c r="I126" s="42" t="s">
        <v>107</v>
      </c>
      <c r="J126" s="42"/>
      <c r="K126" s="44"/>
    </row>
    <row r="127" spans="1:11" ht="45.75" customHeight="1">
      <c r="A127" s="38" t="s">
        <v>129</v>
      </c>
      <c r="B127" s="58" t="s">
        <v>422</v>
      </c>
      <c r="C127" s="29" t="s">
        <v>423</v>
      </c>
      <c r="D127" s="27">
        <v>46132</v>
      </c>
      <c r="E127" s="40">
        <v>12500</v>
      </c>
      <c r="F127" s="27">
        <v>46193</v>
      </c>
      <c r="G127" s="28">
        <f t="shared" si="24"/>
        <v>12500</v>
      </c>
      <c r="H127" s="28">
        <f t="shared" si="25"/>
        <v>0</v>
      </c>
      <c r="I127" s="42" t="s">
        <v>107</v>
      </c>
      <c r="J127" s="42"/>
      <c r="K127" s="44"/>
    </row>
    <row r="128" spans="1:11" ht="45.75" customHeight="1">
      <c r="A128" s="38" t="s">
        <v>288</v>
      </c>
      <c r="B128" s="58" t="s">
        <v>289</v>
      </c>
      <c r="C128" s="29" t="s">
        <v>290</v>
      </c>
      <c r="D128" s="27">
        <v>46132</v>
      </c>
      <c r="E128" s="40">
        <v>291165</v>
      </c>
      <c r="F128" s="27">
        <v>46162</v>
      </c>
      <c r="G128" s="28">
        <f t="shared" ref="G128:G135" si="26">+E128</f>
        <v>291165</v>
      </c>
      <c r="H128" s="28">
        <f t="shared" si="25"/>
        <v>0</v>
      </c>
      <c r="I128" s="42" t="s">
        <v>107</v>
      </c>
      <c r="J128" s="42"/>
      <c r="K128" s="44"/>
    </row>
    <row r="129" spans="1:11" ht="45.75" customHeight="1">
      <c r="A129" s="38" t="s">
        <v>254</v>
      </c>
      <c r="B129" s="58" t="s">
        <v>255</v>
      </c>
      <c r="C129" s="29" t="s">
        <v>256</v>
      </c>
      <c r="D129" s="27">
        <v>46132</v>
      </c>
      <c r="E129" s="40">
        <v>371700</v>
      </c>
      <c r="F129" s="27">
        <v>46162</v>
      </c>
      <c r="G129" s="28">
        <f t="shared" si="26"/>
        <v>371700</v>
      </c>
      <c r="H129" s="28">
        <f t="shared" si="25"/>
        <v>0</v>
      </c>
      <c r="I129" s="42" t="s">
        <v>107</v>
      </c>
      <c r="J129" s="42"/>
      <c r="K129" s="44"/>
    </row>
    <row r="130" spans="1:11" ht="45.75" customHeight="1">
      <c r="A130" s="38" t="s">
        <v>129</v>
      </c>
      <c r="B130" s="58" t="s">
        <v>422</v>
      </c>
      <c r="C130" s="29" t="s">
        <v>444</v>
      </c>
      <c r="D130" s="27">
        <v>46132</v>
      </c>
      <c r="E130" s="40">
        <v>12500</v>
      </c>
      <c r="F130" s="27">
        <v>46193</v>
      </c>
      <c r="G130" s="28">
        <v>0</v>
      </c>
      <c r="H130" s="28">
        <f t="shared" si="25"/>
        <v>12500</v>
      </c>
      <c r="I130" s="42"/>
      <c r="J130" s="42" t="s">
        <v>107</v>
      </c>
      <c r="K130" s="44"/>
    </row>
    <row r="131" spans="1:11" ht="45.75" customHeight="1">
      <c r="A131" s="38" t="s">
        <v>214</v>
      </c>
      <c r="B131" s="58" t="s">
        <v>257</v>
      </c>
      <c r="C131" s="29" t="s">
        <v>258</v>
      </c>
      <c r="D131" s="27">
        <v>46132</v>
      </c>
      <c r="E131" s="40">
        <v>60973.17</v>
      </c>
      <c r="F131" s="27">
        <v>46162</v>
      </c>
      <c r="G131" s="28">
        <f t="shared" si="26"/>
        <v>60973.17</v>
      </c>
      <c r="H131" s="28">
        <f t="shared" si="25"/>
        <v>0</v>
      </c>
      <c r="I131" s="42" t="s">
        <v>107</v>
      </c>
      <c r="J131" s="42"/>
      <c r="K131" s="44"/>
    </row>
    <row r="132" spans="1:11" ht="45.75" customHeight="1">
      <c r="A132" s="38" t="s">
        <v>214</v>
      </c>
      <c r="B132" s="29" t="s">
        <v>259</v>
      </c>
      <c r="C132" s="29" t="s">
        <v>260</v>
      </c>
      <c r="D132" s="27">
        <v>46132</v>
      </c>
      <c r="E132" s="40">
        <v>56662.6</v>
      </c>
      <c r="F132" s="27">
        <v>46162</v>
      </c>
      <c r="G132" s="28">
        <f t="shared" si="26"/>
        <v>56662.6</v>
      </c>
      <c r="H132" s="28">
        <f t="shared" si="25"/>
        <v>0</v>
      </c>
      <c r="I132" s="42" t="s">
        <v>107</v>
      </c>
      <c r="J132" s="42"/>
      <c r="K132" s="44"/>
    </row>
    <row r="133" spans="1:11" ht="45.75" customHeight="1">
      <c r="A133" s="38" t="s">
        <v>214</v>
      </c>
      <c r="B133" s="29" t="s">
        <v>261</v>
      </c>
      <c r="C133" s="29" t="s">
        <v>262</v>
      </c>
      <c r="D133" s="27">
        <v>46130</v>
      </c>
      <c r="E133" s="40">
        <v>25477.32</v>
      </c>
      <c r="F133" s="27">
        <v>46162</v>
      </c>
      <c r="G133" s="28">
        <f t="shared" si="26"/>
        <v>25477.32</v>
      </c>
      <c r="H133" s="28">
        <f t="shared" si="25"/>
        <v>0</v>
      </c>
      <c r="I133" s="42" t="s">
        <v>107</v>
      </c>
      <c r="J133" s="42"/>
      <c r="K133" s="44"/>
    </row>
    <row r="134" spans="1:11" ht="45.75" customHeight="1">
      <c r="A134" s="38" t="s">
        <v>164</v>
      </c>
      <c r="B134" s="29" t="s">
        <v>266</v>
      </c>
      <c r="C134" s="29" t="s">
        <v>267</v>
      </c>
      <c r="D134" s="27">
        <v>46127</v>
      </c>
      <c r="E134" s="40">
        <v>27380</v>
      </c>
      <c r="F134" s="27">
        <v>46157</v>
      </c>
      <c r="G134" s="28">
        <f t="shared" si="26"/>
        <v>27380</v>
      </c>
      <c r="H134" s="28">
        <f t="shared" si="25"/>
        <v>0</v>
      </c>
      <c r="I134" s="42" t="s">
        <v>107</v>
      </c>
      <c r="J134" s="42"/>
      <c r="K134" s="44"/>
    </row>
    <row r="135" spans="1:11" ht="45.75" customHeight="1">
      <c r="A135" s="38" t="s">
        <v>220</v>
      </c>
      <c r="B135" s="29" t="s">
        <v>268</v>
      </c>
      <c r="C135" s="29" t="s">
        <v>269</v>
      </c>
      <c r="D135" s="27">
        <v>46127</v>
      </c>
      <c r="E135" s="40">
        <v>13956.46</v>
      </c>
      <c r="F135" s="27">
        <v>46157</v>
      </c>
      <c r="G135" s="28">
        <f t="shared" si="26"/>
        <v>13956.46</v>
      </c>
      <c r="H135" s="28">
        <v>0</v>
      </c>
      <c r="I135" s="42" t="s">
        <v>107</v>
      </c>
      <c r="J135" s="42"/>
      <c r="K135" s="44"/>
    </row>
    <row r="136" spans="1:11" ht="45.75" customHeight="1">
      <c r="A136" s="38" t="s">
        <v>170</v>
      </c>
      <c r="B136" s="29" t="s">
        <v>263</v>
      </c>
      <c r="C136" s="29" t="s">
        <v>272</v>
      </c>
      <c r="D136" s="27">
        <v>46125</v>
      </c>
      <c r="E136" s="40">
        <v>36917.660000000003</v>
      </c>
      <c r="F136" s="27">
        <v>46155</v>
      </c>
      <c r="G136" s="28">
        <f>+E136</f>
        <v>36917.660000000003</v>
      </c>
      <c r="H136" s="28">
        <f t="shared" ref="H136" si="27">+E136-G136</f>
        <v>0</v>
      </c>
      <c r="I136" s="42" t="s">
        <v>107</v>
      </c>
      <c r="J136" s="42"/>
      <c r="K136" s="44"/>
    </row>
    <row r="137" spans="1:11" ht="45.75" customHeight="1">
      <c r="A137" s="38" t="s">
        <v>270</v>
      </c>
      <c r="B137" s="29" t="s">
        <v>271</v>
      </c>
      <c r="C137" s="29" t="s">
        <v>273</v>
      </c>
      <c r="D137" s="27">
        <v>46125</v>
      </c>
      <c r="E137" s="40">
        <v>14246.39</v>
      </c>
      <c r="F137" s="27">
        <v>46155</v>
      </c>
      <c r="G137" s="28">
        <f>+E137</f>
        <v>14246.39</v>
      </c>
      <c r="H137" s="28">
        <f t="shared" ref="H137:H138" si="28">+E137-G137</f>
        <v>0</v>
      </c>
      <c r="I137" s="42" t="s">
        <v>107</v>
      </c>
      <c r="J137" s="42"/>
      <c r="K137" s="44"/>
    </row>
    <row r="138" spans="1:11" ht="45.75" customHeight="1">
      <c r="A138" s="38" t="s">
        <v>222</v>
      </c>
      <c r="B138" s="29" t="s">
        <v>274</v>
      </c>
      <c r="C138" s="29" t="s">
        <v>253</v>
      </c>
      <c r="D138" s="27">
        <v>46121</v>
      </c>
      <c r="E138" s="40">
        <v>680070.93</v>
      </c>
      <c r="F138" s="27">
        <v>46151</v>
      </c>
      <c r="G138" s="28">
        <v>0</v>
      </c>
      <c r="H138" s="28">
        <f t="shared" si="28"/>
        <v>680070.93</v>
      </c>
      <c r="I138" s="41"/>
      <c r="J138" s="42" t="s">
        <v>107</v>
      </c>
      <c r="K138" s="44"/>
    </row>
    <row r="139" spans="1:11" ht="45.75" customHeight="1">
      <c r="A139" s="38" t="s">
        <v>223</v>
      </c>
      <c r="B139" s="29" t="s">
        <v>275</v>
      </c>
      <c r="C139" s="29" t="s">
        <v>276</v>
      </c>
      <c r="D139" s="27">
        <v>46121</v>
      </c>
      <c r="E139" s="40">
        <v>49978</v>
      </c>
      <c r="F139" s="27">
        <v>46151</v>
      </c>
      <c r="G139" s="28">
        <f>+E139</f>
        <v>49978</v>
      </c>
      <c r="H139" s="28">
        <f t="shared" ref="H139" si="29">+E139-G139</f>
        <v>0</v>
      </c>
      <c r="I139" s="42" t="s">
        <v>107</v>
      </c>
      <c r="J139" s="42"/>
      <c r="K139" s="44"/>
    </row>
    <row r="140" spans="1:11" ht="45.75" customHeight="1">
      <c r="A140" s="38" t="s">
        <v>213</v>
      </c>
      <c r="B140" s="29" t="s">
        <v>277</v>
      </c>
      <c r="C140" s="29" t="s">
        <v>278</v>
      </c>
      <c r="D140" s="27">
        <v>46121</v>
      </c>
      <c r="E140" s="40">
        <v>41360</v>
      </c>
      <c r="F140" s="27">
        <v>46151</v>
      </c>
      <c r="G140" s="28">
        <f>+E140</f>
        <v>41360</v>
      </c>
      <c r="H140" s="28">
        <f t="shared" ref="H140" si="30">+E140-G140</f>
        <v>0</v>
      </c>
      <c r="I140" s="42" t="s">
        <v>107</v>
      </c>
      <c r="J140" s="42"/>
      <c r="K140" s="44"/>
    </row>
    <row r="141" spans="1:11" ht="45.75" customHeight="1">
      <c r="A141" s="38" t="s">
        <v>188</v>
      </c>
      <c r="B141" s="29" t="s">
        <v>279</v>
      </c>
      <c r="C141" s="29" t="s">
        <v>280</v>
      </c>
      <c r="D141" s="27">
        <v>46119</v>
      </c>
      <c r="E141" s="40">
        <v>715910.9</v>
      </c>
      <c r="F141" s="27">
        <v>46134</v>
      </c>
      <c r="G141" s="28">
        <v>0</v>
      </c>
      <c r="H141" s="28">
        <f t="shared" ref="H141:H144" si="31">+E141-G141</f>
        <v>715910.9</v>
      </c>
      <c r="I141" s="41"/>
      <c r="J141" s="42" t="s">
        <v>107</v>
      </c>
      <c r="K141" s="44"/>
    </row>
    <row r="142" spans="1:11" ht="45.75" customHeight="1">
      <c r="A142" s="38" t="s">
        <v>183</v>
      </c>
      <c r="B142" s="29" t="s">
        <v>281</v>
      </c>
      <c r="C142" s="29" t="s">
        <v>282</v>
      </c>
      <c r="D142" s="27">
        <v>46119</v>
      </c>
      <c r="E142" s="40">
        <v>65732.399999999994</v>
      </c>
      <c r="F142" s="27">
        <v>46134</v>
      </c>
      <c r="G142" s="28">
        <v>0</v>
      </c>
      <c r="H142" s="28">
        <f t="shared" si="31"/>
        <v>65732.399999999994</v>
      </c>
      <c r="I142" s="41"/>
      <c r="J142" s="42" t="s">
        <v>107</v>
      </c>
      <c r="K142" s="44"/>
    </row>
    <row r="143" spans="1:11" ht="45.75" customHeight="1">
      <c r="A143" s="38" t="s">
        <v>183</v>
      </c>
      <c r="B143" s="29" t="s">
        <v>285</v>
      </c>
      <c r="C143" s="29" t="s">
        <v>286</v>
      </c>
      <c r="D143" s="27">
        <v>46115</v>
      </c>
      <c r="E143" s="40">
        <v>233691.64</v>
      </c>
      <c r="F143" s="27">
        <v>46130</v>
      </c>
      <c r="G143" s="28">
        <v>0</v>
      </c>
      <c r="H143" s="28">
        <f t="shared" si="31"/>
        <v>233691.64</v>
      </c>
      <c r="I143" s="41"/>
      <c r="J143" s="42" t="s">
        <v>107</v>
      </c>
      <c r="K143" s="44"/>
    </row>
    <row r="144" spans="1:11" ht="45.75" customHeight="1">
      <c r="A144" s="38" t="s">
        <v>418</v>
      </c>
      <c r="B144" s="29" t="s">
        <v>419</v>
      </c>
      <c r="C144" s="29" t="s">
        <v>420</v>
      </c>
      <c r="D144" s="27">
        <v>46113</v>
      </c>
      <c r="E144" s="40">
        <v>1000</v>
      </c>
      <c r="F144" s="27">
        <v>46143</v>
      </c>
      <c r="G144" s="28">
        <f t="shared" ref="G144" si="32">+E144</f>
        <v>1000</v>
      </c>
      <c r="H144" s="28">
        <f t="shared" si="31"/>
        <v>0</v>
      </c>
      <c r="I144" s="42" t="s">
        <v>107</v>
      </c>
      <c r="J144" s="42"/>
      <c r="K144" s="44"/>
    </row>
    <row r="145" spans="1:11" ht="45.75" customHeight="1">
      <c r="A145" s="38" t="s">
        <v>487</v>
      </c>
      <c r="B145" s="29" t="s">
        <v>488</v>
      </c>
      <c r="C145" s="29" t="s">
        <v>46</v>
      </c>
      <c r="D145" s="27">
        <v>46113</v>
      </c>
      <c r="E145" s="40">
        <v>4470</v>
      </c>
      <c r="F145" s="27">
        <v>46123</v>
      </c>
      <c r="G145" s="28">
        <v>0</v>
      </c>
      <c r="H145" s="28">
        <f>+E145-G145</f>
        <v>4470</v>
      </c>
      <c r="I145" s="42"/>
      <c r="J145" s="42" t="s">
        <v>107</v>
      </c>
      <c r="K145" s="44"/>
    </row>
    <row r="146" spans="1:11" ht="45.75" customHeight="1">
      <c r="A146" s="38" t="s">
        <v>170</v>
      </c>
      <c r="B146" s="29" t="s">
        <v>208</v>
      </c>
      <c r="C146" s="29" t="s">
        <v>226</v>
      </c>
      <c r="D146" s="27">
        <v>46111</v>
      </c>
      <c r="E146" s="40">
        <v>20250.400000000001</v>
      </c>
      <c r="F146" s="27">
        <v>46142</v>
      </c>
      <c r="G146" s="28">
        <f>+E146</f>
        <v>20250.400000000001</v>
      </c>
      <c r="H146" s="28">
        <f>+E146-G146</f>
        <v>0</v>
      </c>
      <c r="I146" s="42" t="s">
        <v>107</v>
      </c>
      <c r="J146" s="42"/>
      <c r="K146" s="43"/>
    </row>
    <row r="147" spans="1:11" ht="45.75" customHeight="1">
      <c r="A147" s="38" t="s">
        <v>181</v>
      </c>
      <c r="B147" s="29" t="s">
        <v>204</v>
      </c>
      <c r="C147" s="29" t="s">
        <v>205</v>
      </c>
      <c r="D147" s="27">
        <v>46097</v>
      </c>
      <c r="E147" s="28">
        <v>194999.5</v>
      </c>
      <c r="F147" s="27">
        <v>46127</v>
      </c>
      <c r="G147" s="28">
        <v>0</v>
      </c>
      <c r="H147" s="28">
        <f t="shared" ref="H147:H152" si="33">+E147-G147</f>
        <v>194999.5</v>
      </c>
      <c r="I147" s="41"/>
      <c r="J147" s="42" t="s">
        <v>107</v>
      </c>
      <c r="K147" s="44"/>
    </row>
    <row r="148" spans="1:11" ht="45.75" customHeight="1">
      <c r="A148" s="38" t="s">
        <v>183</v>
      </c>
      <c r="B148" s="29" t="s">
        <v>209</v>
      </c>
      <c r="C148" s="29" t="s">
        <v>210</v>
      </c>
      <c r="D148" s="27">
        <v>46088</v>
      </c>
      <c r="E148" s="40">
        <v>82266.179999999993</v>
      </c>
      <c r="F148" s="27">
        <v>46103</v>
      </c>
      <c r="G148" s="28">
        <v>0</v>
      </c>
      <c r="H148" s="28">
        <f>+E148-G148</f>
        <v>82266.179999999993</v>
      </c>
      <c r="I148" s="42"/>
      <c r="J148" s="42" t="s">
        <v>107</v>
      </c>
      <c r="K148" s="44"/>
    </row>
    <row r="149" spans="1:11" ht="45.75" customHeight="1">
      <c r="A149" s="39" t="s">
        <v>188</v>
      </c>
      <c r="B149" s="29" t="s">
        <v>211</v>
      </c>
      <c r="C149" s="29" t="s">
        <v>212</v>
      </c>
      <c r="D149" s="27">
        <v>46086</v>
      </c>
      <c r="E149" s="28">
        <v>687318.13</v>
      </c>
      <c r="F149" s="27">
        <v>46101</v>
      </c>
      <c r="G149" s="28">
        <v>0</v>
      </c>
      <c r="H149" s="28">
        <f t="shared" ref="H149" si="34">+E149-G149</f>
        <v>687318.13</v>
      </c>
      <c r="I149" s="42"/>
      <c r="J149" s="42" t="s">
        <v>107</v>
      </c>
      <c r="K149" s="44"/>
    </row>
    <row r="150" spans="1:11" ht="45.75" customHeight="1">
      <c r="A150" s="38" t="s">
        <v>382</v>
      </c>
      <c r="B150" s="29" t="s">
        <v>202</v>
      </c>
      <c r="C150" s="29" t="s">
        <v>203</v>
      </c>
      <c r="D150" s="27">
        <v>46086</v>
      </c>
      <c r="E150" s="40">
        <v>95864.68</v>
      </c>
      <c r="F150" s="27">
        <v>46116</v>
      </c>
      <c r="G150" s="28">
        <v>0</v>
      </c>
      <c r="H150" s="28">
        <f t="shared" ref="H150" si="35">+E150-G150</f>
        <v>95864.68</v>
      </c>
      <c r="I150" s="41"/>
      <c r="J150" s="42" t="s">
        <v>107</v>
      </c>
      <c r="K150" s="44"/>
    </row>
    <row r="151" spans="1:11" ht="45.75" customHeight="1">
      <c r="A151" s="38" t="s">
        <v>183</v>
      </c>
      <c r="B151" s="29" t="s">
        <v>184</v>
      </c>
      <c r="C151" s="29" t="s">
        <v>201</v>
      </c>
      <c r="D151" s="27">
        <v>46084</v>
      </c>
      <c r="E151" s="40">
        <v>235576.25</v>
      </c>
      <c r="F151" s="27">
        <v>46099</v>
      </c>
      <c r="G151" s="28">
        <v>0</v>
      </c>
      <c r="H151" s="28">
        <f t="shared" si="33"/>
        <v>235576.25</v>
      </c>
      <c r="I151" s="41"/>
      <c r="J151" s="42" t="s">
        <v>107</v>
      </c>
      <c r="K151" s="44"/>
    </row>
    <row r="152" spans="1:11" ht="45.75" customHeight="1">
      <c r="A152" s="39" t="s">
        <v>182</v>
      </c>
      <c r="B152" s="29" t="s">
        <v>195</v>
      </c>
      <c r="C152" s="29" t="s">
        <v>206</v>
      </c>
      <c r="D152" s="27">
        <v>46083</v>
      </c>
      <c r="E152" s="28">
        <v>37747.800000000003</v>
      </c>
      <c r="F152" s="27">
        <v>46124</v>
      </c>
      <c r="G152" s="28">
        <v>0</v>
      </c>
      <c r="H152" s="28">
        <f t="shared" si="33"/>
        <v>37747.800000000003</v>
      </c>
      <c r="I152" s="42"/>
      <c r="J152" s="42" t="s">
        <v>107</v>
      </c>
      <c r="K152" s="44"/>
    </row>
    <row r="153" spans="1:11" ht="45.75" customHeight="1">
      <c r="A153" s="39" t="s">
        <v>182</v>
      </c>
      <c r="B153" s="29" t="s">
        <v>195</v>
      </c>
      <c r="C153" s="29" t="s">
        <v>200</v>
      </c>
      <c r="D153" s="27">
        <v>46062</v>
      </c>
      <c r="E153" s="28">
        <v>57474.720000000001</v>
      </c>
      <c r="F153" s="27">
        <v>46093</v>
      </c>
      <c r="G153" s="28">
        <v>0</v>
      </c>
      <c r="H153" s="28">
        <f t="shared" ref="H153:H155" si="36">+E153-G153</f>
        <v>57474.720000000001</v>
      </c>
      <c r="I153" s="42"/>
      <c r="J153" s="42" t="s">
        <v>107</v>
      </c>
      <c r="K153" s="44"/>
    </row>
    <row r="154" spans="1:11" ht="45.75" customHeight="1">
      <c r="A154" s="38" t="s">
        <v>188</v>
      </c>
      <c r="B154" s="29" t="s">
        <v>189</v>
      </c>
      <c r="C154" s="29" t="s">
        <v>198</v>
      </c>
      <c r="D154" s="27">
        <v>46060</v>
      </c>
      <c r="E154" s="28">
        <v>671346.22</v>
      </c>
      <c r="F154" s="27">
        <v>46075</v>
      </c>
      <c r="G154" s="28">
        <v>0</v>
      </c>
      <c r="H154" s="28">
        <f t="shared" si="36"/>
        <v>671346.22</v>
      </c>
      <c r="I154" s="42"/>
      <c r="J154" s="42" t="s">
        <v>107</v>
      </c>
      <c r="K154" s="44"/>
    </row>
    <row r="155" spans="1:11" ht="45.75" customHeight="1">
      <c r="A155" s="38" t="s">
        <v>183</v>
      </c>
      <c r="B155" s="29" t="s">
        <v>196</v>
      </c>
      <c r="C155" s="29" t="s">
        <v>197</v>
      </c>
      <c r="D155" s="27">
        <v>46060</v>
      </c>
      <c r="E155" s="28">
        <v>86211.94</v>
      </c>
      <c r="F155" s="27">
        <v>46075</v>
      </c>
      <c r="G155" s="28">
        <v>0</v>
      </c>
      <c r="H155" s="28">
        <f t="shared" si="36"/>
        <v>86211.94</v>
      </c>
      <c r="I155" s="42"/>
      <c r="J155" s="42" t="s">
        <v>107</v>
      </c>
      <c r="K155" s="44"/>
    </row>
    <row r="156" spans="1:11" ht="45.75" customHeight="1">
      <c r="A156" s="38" t="s">
        <v>382</v>
      </c>
      <c r="B156" s="29" t="s">
        <v>192</v>
      </c>
      <c r="C156" s="29" t="s">
        <v>193</v>
      </c>
      <c r="D156" s="27">
        <v>46058</v>
      </c>
      <c r="E156" s="28">
        <v>95864.68</v>
      </c>
      <c r="F156" s="27">
        <v>46088</v>
      </c>
      <c r="G156" s="28">
        <v>0</v>
      </c>
      <c r="H156" s="28">
        <f t="shared" ref="H156" si="37">+E156-G156</f>
        <v>95864.68</v>
      </c>
      <c r="I156" s="42"/>
      <c r="J156" s="42" t="s">
        <v>107</v>
      </c>
      <c r="K156" s="44"/>
    </row>
    <row r="157" spans="1:11" ht="45.75" customHeight="1">
      <c r="A157" s="38" t="s">
        <v>183</v>
      </c>
      <c r="B157" s="29" t="s">
        <v>184</v>
      </c>
      <c r="C157" s="29" t="s">
        <v>194</v>
      </c>
      <c r="D157" s="27">
        <v>46056</v>
      </c>
      <c r="E157" s="28">
        <v>241607</v>
      </c>
      <c r="F157" s="27">
        <v>46071</v>
      </c>
      <c r="G157" s="28">
        <v>0</v>
      </c>
      <c r="H157" s="28">
        <f t="shared" ref="H157" si="38">+E157-G157</f>
        <v>241607</v>
      </c>
      <c r="I157" s="42"/>
      <c r="J157" s="42" t="s">
        <v>107</v>
      </c>
      <c r="K157" s="44"/>
    </row>
    <row r="158" spans="1:11" ht="45.75" customHeight="1">
      <c r="A158" s="38" t="s">
        <v>188</v>
      </c>
      <c r="B158" s="29" t="s">
        <v>189</v>
      </c>
      <c r="C158" s="29" t="s">
        <v>190</v>
      </c>
      <c r="D158" s="27">
        <v>46029</v>
      </c>
      <c r="E158" s="28">
        <v>638379.52000000002</v>
      </c>
      <c r="F158" s="27">
        <v>46044</v>
      </c>
      <c r="G158" s="28">
        <v>0</v>
      </c>
      <c r="H158" s="28">
        <f>+E158-G158</f>
        <v>638379.52000000002</v>
      </c>
      <c r="I158" s="41"/>
      <c r="J158" s="42" t="s">
        <v>107</v>
      </c>
      <c r="K158" s="44"/>
    </row>
    <row r="159" spans="1:11" ht="45.75" customHeight="1">
      <c r="A159" s="38" t="s">
        <v>183</v>
      </c>
      <c r="B159" s="29" t="s">
        <v>186</v>
      </c>
      <c r="C159" s="29" t="s">
        <v>187</v>
      </c>
      <c r="D159" s="27">
        <v>46029</v>
      </c>
      <c r="E159" s="28">
        <v>78493.009999999995</v>
      </c>
      <c r="F159" s="27">
        <v>46044</v>
      </c>
      <c r="G159" s="28">
        <v>0</v>
      </c>
      <c r="H159" s="28">
        <f t="shared" ref="H159:H160" si="39">+E159-G159</f>
        <v>78493.009999999995</v>
      </c>
      <c r="I159" s="41"/>
      <c r="J159" s="42" t="s">
        <v>107</v>
      </c>
      <c r="K159" s="44"/>
    </row>
    <row r="160" spans="1:11" ht="45.75" customHeight="1">
      <c r="A160" s="45" t="s">
        <v>183</v>
      </c>
      <c r="B160" s="46" t="s">
        <v>184</v>
      </c>
      <c r="C160" s="46" t="s">
        <v>185</v>
      </c>
      <c r="D160" s="47">
        <v>46025</v>
      </c>
      <c r="E160" s="48">
        <v>241230.07999999999</v>
      </c>
      <c r="F160" s="47">
        <v>46040</v>
      </c>
      <c r="G160" s="48">
        <v>0</v>
      </c>
      <c r="H160" s="48">
        <f t="shared" si="39"/>
        <v>241230.07999999999</v>
      </c>
      <c r="I160" s="49"/>
      <c r="J160" s="50" t="s">
        <v>107</v>
      </c>
      <c r="K160" s="51"/>
    </row>
    <row r="161" spans="1:11" ht="45.75" customHeight="1">
      <c r="A161" s="45" t="s">
        <v>217</v>
      </c>
      <c r="B161" s="46" t="s">
        <v>218</v>
      </c>
      <c r="C161" s="46" t="s">
        <v>219</v>
      </c>
      <c r="D161" s="47">
        <v>46006</v>
      </c>
      <c r="E161" s="48">
        <v>3820000</v>
      </c>
      <c r="F161" s="47">
        <v>46036</v>
      </c>
      <c r="G161" s="48">
        <f>+E161</f>
        <v>3820000</v>
      </c>
      <c r="H161" s="48">
        <f>+E161-G161</f>
        <v>0</v>
      </c>
      <c r="I161" s="42" t="s">
        <v>107</v>
      </c>
      <c r="J161" s="50"/>
      <c r="K161" s="51"/>
    </row>
    <row r="162" spans="1:11" ht="57.95" customHeight="1">
      <c r="A162" s="38" t="s">
        <v>179</v>
      </c>
      <c r="B162" s="29" t="s">
        <v>180</v>
      </c>
      <c r="C162" s="29" t="s">
        <v>51</v>
      </c>
      <c r="D162" s="27">
        <v>45989</v>
      </c>
      <c r="E162" s="28">
        <v>48000</v>
      </c>
      <c r="F162" s="27">
        <v>46019</v>
      </c>
      <c r="G162" s="28">
        <v>0</v>
      </c>
      <c r="H162" s="28">
        <f t="shared" ref="H162" si="40">+E162-G162</f>
        <v>48000</v>
      </c>
      <c r="I162" s="42"/>
      <c r="J162" s="42"/>
      <c r="K162" s="43" t="s">
        <v>107</v>
      </c>
    </row>
    <row r="163" spans="1:11" ht="57.95" customHeight="1">
      <c r="A163" s="52" t="s">
        <v>130</v>
      </c>
      <c r="B163" s="53" t="s">
        <v>131</v>
      </c>
      <c r="C163" s="53" t="s">
        <v>132</v>
      </c>
      <c r="D163" s="54">
        <v>45546</v>
      </c>
      <c r="E163" s="55">
        <v>47307</v>
      </c>
      <c r="F163" s="54">
        <v>45576</v>
      </c>
      <c r="G163" s="55">
        <v>0</v>
      </c>
      <c r="H163" s="55">
        <f t="shared" ref="H163:H164" si="41">+E163-G163</f>
        <v>47307</v>
      </c>
      <c r="I163" s="56"/>
      <c r="J163" s="56"/>
      <c r="K163" s="57" t="s">
        <v>107</v>
      </c>
    </row>
    <row r="164" spans="1:11" ht="57.95" customHeight="1">
      <c r="A164" s="38" t="s">
        <v>130</v>
      </c>
      <c r="B164" s="29" t="s">
        <v>143</v>
      </c>
      <c r="C164" s="29" t="s">
        <v>133</v>
      </c>
      <c r="D164" s="27">
        <v>45546</v>
      </c>
      <c r="E164" s="28">
        <v>52875</v>
      </c>
      <c r="F164" s="27">
        <v>45576</v>
      </c>
      <c r="G164" s="28">
        <v>0</v>
      </c>
      <c r="H164" s="28">
        <f t="shared" si="41"/>
        <v>52875</v>
      </c>
      <c r="I164" s="42"/>
      <c r="J164" s="42"/>
      <c r="K164" s="43" t="s">
        <v>107</v>
      </c>
    </row>
    <row r="165" spans="1:11" ht="57.95" customHeight="1">
      <c r="A165" s="38" t="s">
        <v>130</v>
      </c>
      <c r="B165" s="29" t="s">
        <v>134</v>
      </c>
      <c r="C165" s="29" t="s">
        <v>135</v>
      </c>
      <c r="D165" s="27">
        <v>45546</v>
      </c>
      <c r="E165" s="28">
        <v>23236</v>
      </c>
      <c r="F165" s="27">
        <v>45576</v>
      </c>
      <c r="G165" s="28">
        <v>0</v>
      </c>
      <c r="H165" s="28">
        <f>+E165-G165</f>
        <v>23236</v>
      </c>
      <c r="I165" s="42"/>
      <c r="J165" s="42"/>
      <c r="K165" s="43" t="s">
        <v>107</v>
      </c>
    </row>
    <row r="166" spans="1:11" ht="57.95" customHeight="1">
      <c r="A166" s="38" t="s">
        <v>130</v>
      </c>
      <c r="B166" s="29" t="s">
        <v>144</v>
      </c>
      <c r="C166" s="29" t="s">
        <v>136</v>
      </c>
      <c r="D166" s="27">
        <v>45546</v>
      </c>
      <c r="E166" s="28">
        <v>188041</v>
      </c>
      <c r="F166" s="27">
        <v>45576</v>
      </c>
      <c r="G166" s="28">
        <v>0</v>
      </c>
      <c r="H166" s="28">
        <f>+E166-G166</f>
        <v>188041</v>
      </c>
      <c r="I166" s="41"/>
      <c r="J166" s="42"/>
      <c r="K166" s="43" t="s">
        <v>107</v>
      </c>
    </row>
    <row r="167" spans="1:11" ht="57.95" customHeight="1">
      <c r="A167" s="38" t="s">
        <v>130</v>
      </c>
      <c r="B167" s="29" t="s">
        <v>137</v>
      </c>
      <c r="C167" s="29" t="s">
        <v>138</v>
      </c>
      <c r="D167" s="27">
        <v>45546</v>
      </c>
      <c r="E167" s="28">
        <v>33536</v>
      </c>
      <c r="F167" s="27">
        <v>45576</v>
      </c>
      <c r="G167" s="28">
        <v>0</v>
      </c>
      <c r="H167" s="28">
        <f t="shared" ref="H167:H169" si="42">+E167-G167</f>
        <v>33536</v>
      </c>
      <c r="I167" s="41"/>
      <c r="J167" s="42"/>
      <c r="K167" s="43" t="s">
        <v>107</v>
      </c>
    </row>
    <row r="168" spans="1:11" ht="57.95" customHeight="1">
      <c r="A168" s="38" t="s">
        <v>130</v>
      </c>
      <c r="B168" s="29" t="s">
        <v>139</v>
      </c>
      <c r="C168" s="29" t="s">
        <v>140</v>
      </c>
      <c r="D168" s="27">
        <v>45546</v>
      </c>
      <c r="E168" s="28">
        <v>8130</v>
      </c>
      <c r="F168" s="27">
        <v>45576</v>
      </c>
      <c r="G168" s="28">
        <v>0</v>
      </c>
      <c r="H168" s="48">
        <f t="shared" si="42"/>
        <v>8130</v>
      </c>
      <c r="I168" s="49"/>
      <c r="J168" s="50"/>
      <c r="K168" s="43" t="s">
        <v>107</v>
      </c>
    </row>
    <row r="169" spans="1:11" ht="57.95" customHeight="1">
      <c r="A169" s="38" t="s">
        <v>129</v>
      </c>
      <c r="B169" s="58" t="s">
        <v>141</v>
      </c>
      <c r="C169" s="29" t="s">
        <v>142</v>
      </c>
      <c r="D169" s="27">
        <v>45537</v>
      </c>
      <c r="E169" s="28">
        <v>12500</v>
      </c>
      <c r="F169" s="27">
        <v>45598</v>
      </c>
      <c r="G169" s="28">
        <f>+E169-E169</f>
        <v>0</v>
      </c>
      <c r="H169" s="28">
        <f t="shared" si="42"/>
        <v>12500</v>
      </c>
      <c r="I169" s="42"/>
      <c r="J169" s="42"/>
      <c r="K169" s="43" t="s">
        <v>107</v>
      </c>
    </row>
    <row r="170" spans="1:11" ht="57.95" customHeight="1">
      <c r="A170" s="38" t="s">
        <v>13</v>
      </c>
      <c r="B170" s="29" t="s">
        <v>145</v>
      </c>
      <c r="C170" s="29" t="s">
        <v>121</v>
      </c>
      <c r="D170" s="27">
        <v>45268</v>
      </c>
      <c r="E170" s="59">
        <v>33333.339999999997</v>
      </c>
      <c r="F170" s="27">
        <v>45299</v>
      </c>
      <c r="G170" s="28">
        <v>0</v>
      </c>
      <c r="H170" s="55">
        <f>+E170-G170</f>
        <v>33333.339999999997</v>
      </c>
      <c r="I170" s="56"/>
      <c r="J170" s="56"/>
      <c r="K170" s="43" t="s">
        <v>107</v>
      </c>
    </row>
    <row r="171" spans="1:11" ht="57.95" customHeight="1">
      <c r="A171" s="38" t="s">
        <v>129</v>
      </c>
      <c r="B171" s="29" t="s">
        <v>162</v>
      </c>
      <c r="C171" s="29" t="s">
        <v>163</v>
      </c>
      <c r="D171" s="27">
        <v>45243</v>
      </c>
      <c r="E171" s="59">
        <v>5400</v>
      </c>
      <c r="F171" s="27">
        <v>45333</v>
      </c>
      <c r="G171" s="28">
        <v>0</v>
      </c>
      <c r="H171" s="28">
        <f>+E171-G171</f>
        <v>5400</v>
      </c>
      <c r="I171" s="42"/>
      <c r="J171" s="42"/>
      <c r="K171" s="43" t="s">
        <v>107</v>
      </c>
    </row>
    <row r="172" spans="1:11" ht="57.95" customHeight="1">
      <c r="A172" s="38" t="s">
        <v>129</v>
      </c>
      <c r="B172" s="29" t="s">
        <v>161</v>
      </c>
      <c r="C172" s="29" t="s">
        <v>172</v>
      </c>
      <c r="D172" s="27">
        <v>45237</v>
      </c>
      <c r="E172" s="59">
        <v>7620</v>
      </c>
      <c r="F172" s="27">
        <v>45329</v>
      </c>
      <c r="G172" s="28">
        <v>0</v>
      </c>
      <c r="H172" s="28">
        <f t="shared" ref="H172:H173" si="43">+E172-G172</f>
        <v>7620</v>
      </c>
      <c r="I172" s="42"/>
      <c r="J172" s="42"/>
      <c r="K172" s="43" t="s">
        <v>107</v>
      </c>
    </row>
    <row r="173" spans="1:11" ht="57.95" customHeight="1">
      <c r="A173" s="38" t="s">
        <v>129</v>
      </c>
      <c r="B173" s="29" t="s">
        <v>160</v>
      </c>
      <c r="C173" s="29" t="s">
        <v>171</v>
      </c>
      <c r="D173" s="27">
        <v>45229</v>
      </c>
      <c r="E173" s="59">
        <v>13500</v>
      </c>
      <c r="F173" s="27">
        <v>45321</v>
      </c>
      <c r="G173" s="28">
        <v>0</v>
      </c>
      <c r="H173" s="28">
        <f t="shared" si="43"/>
        <v>13500</v>
      </c>
      <c r="I173" s="42"/>
      <c r="J173" s="42"/>
      <c r="K173" s="43" t="s">
        <v>107</v>
      </c>
    </row>
    <row r="174" spans="1:11" ht="57.95" customHeight="1">
      <c r="A174" s="39" t="s">
        <v>182</v>
      </c>
      <c r="B174" s="29" t="s">
        <v>128</v>
      </c>
      <c r="C174" s="29" t="s">
        <v>127</v>
      </c>
      <c r="D174" s="27">
        <v>45219</v>
      </c>
      <c r="E174" s="28">
        <v>15999.36</v>
      </c>
      <c r="F174" s="27">
        <v>45250</v>
      </c>
      <c r="G174" s="28">
        <v>0</v>
      </c>
      <c r="H174" s="28">
        <f>+E174-G174</f>
        <v>15999.36</v>
      </c>
      <c r="I174" s="41"/>
      <c r="J174" s="42"/>
      <c r="K174" s="43" t="s">
        <v>107</v>
      </c>
    </row>
    <row r="175" spans="1:11" ht="57.95" customHeight="1">
      <c r="A175" s="38" t="s">
        <v>129</v>
      </c>
      <c r="B175" s="29" t="s">
        <v>158</v>
      </c>
      <c r="C175" s="29" t="s">
        <v>159</v>
      </c>
      <c r="D175" s="27">
        <v>45215</v>
      </c>
      <c r="E175" s="28">
        <v>27100</v>
      </c>
      <c r="F175" s="27">
        <v>45307</v>
      </c>
      <c r="G175" s="28">
        <v>0</v>
      </c>
      <c r="H175" s="28">
        <f>+E175-G175</f>
        <v>27100</v>
      </c>
      <c r="I175" s="41"/>
      <c r="J175" s="42"/>
      <c r="K175" s="43" t="s">
        <v>107</v>
      </c>
    </row>
    <row r="176" spans="1:11" ht="57.95" customHeight="1">
      <c r="A176" s="38" t="s">
        <v>122</v>
      </c>
      <c r="B176" s="29" t="s">
        <v>124</v>
      </c>
      <c r="C176" s="29" t="s">
        <v>125</v>
      </c>
      <c r="D176" s="27">
        <v>45175</v>
      </c>
      <c r="E176" s="59">
        <v>6632.57</v>
      </c>
      <c r="F176" s="27">
        <v>45205</v>
      </c>
      <c r="G176" s="28">
        <v>0</v>
      </c>
      <c r="H176" s="28">
        <f t="shared" ref="H176:H178" si="44">+E176-G176</f>
        <v>6632.57</v>
      </c>
      <c r="I176" s="41"/>
      <c r="J176" s="42"/>
      <c r="K176" s="43" t="s">
        <v>107</v>
      </c>
    </row>
    <row r="177" spans="1:11" ht="57.95" customHeight="1">
      <c r="A177" s="38" t="s">
        <v>173</v>
      </c>
      <c r="B177" s="29" t="s">
        <v>174</v>
      </c>
      <c r="C177" s="29" t="s">
        <v>175</v>
      </c>
      <c r="D177" s="27">
        <v>45061</v>
      </c>
      <c r="E177" s="59">
        <v>789544.72</v>
      </c>
      <c r="F177" s="27">
        <v>45092</v>
      </c>
      <c r="G177" s="28">
        <v>0</v>
      </c>
      <c r="H177" s="28">
        <f t="shared" si="44"/>
        <v>789544.72</v>
      </c>
      <c r="I177" s="41"/>
      <c r="J177" s="42"/>
      <c r="K177" s="60" t="s">
        <v>107</v>
      </c>
    </row>
    <row r="178" spans="1:11" ht="57.95" customHeight="1">
      <c r="A178" s="38" t="s">
        <v>176</v>
      </c>
      <c r="B178" s="29" t="s">
        <v>177</v>
      </c>
      <c r="C178" s="29" t="s">
        <v>178</v>
      </c>
      <c r="D178" s="27">
        <v>44551</v>
      </c>
      <c r="E178" s="59">
        <v>47200</v>
      </c>
      <c r="F178" s="27">
        <v>44582</v>
      </c>
      <c r="G178" s="28">
        <v>0</v>
      </c>
      <c r="H178" s="28">
        <f t="shared" si="44"/>
        <v>47200</v>
      </c>
      <c r="I178" s="41"/>
      <c r="J178" s="42"/>
      <c r="K178" s="60" t="s">
        <v>107</v>
      </c>
    </row>
    <row r="179" spans="1:11" ht="57.95" customHeight="1">
      <c r="A179" s="38" t="s">
        <v>14</v>
      </c>
      <c r="B179" s="29" t="s">
        <v>32</v>
      </c>
      <c r="C179" s="29" t="s">
        <v>43</v>
      </c>
      <c r="D179" s="27">
        <v>44032</v>
      </c>
      <c r="E179" s="28">
        <v>12975</v>
      </c>
      <c r="F179" s="61">
        <v>44074</v>
      </c>
      <c r="G179" s="28">
        <v>0</v>
      </c>
      <c r="H179" s="28">
        <f>+E179-G179</f>
        <v>12975</v>
      </c>
      <c r="I179" s="42"/>
      <c r="J179" s="62"/>
      <c r="K179" s="60" t="s">
        <v>107</v>
      </c>
    </row>
    <row r="180" spans="1:11" ht="57.95" customHeight="1">
      <c r="A180" s="38" t="s">
        <v>13</v>
      </c>
      <c r="B180" s="29" t="s">
        <v>145</v>
      </c>
      <c r="C180" s="58" t="s">
        <v>156</v>
      </c>
      <c r="D180" s="61">
        <v>44167</v>
      </c>
      <c r="E180" s="63">
        <v>125000</v>
      </c>
      <c r="F180" s="61">
        <v>44198</v>
      </c>
      <c r="G180" s="28">
        <v>0</v>
      </c>
      <c r="H180" s="28">
        <f>+E180-G180</f>
        <v>125000</v>
      </c>
      <c r="I180" s="42"/>
      <c r="J180" s="62"/>
      <c r="K180" s="60" t="s">
        <v>107</v>
      </c>
    </row>
    <row r="181" spans="1:11" ht="57.95" customHeight="1">
      <c r="A181" s="38" t="s">
        <v>13</v>
      </c>
      <c r="B181" s="29" t="s">
        <v>145</v>
      </c>
      <c r="C181" s="58" t="s">
        <v>155</v>
      </c>
      <c r="D181" s="61">
        <v>44139</v>
      </c>
      <c r="E181" s="63">
        <v>125000</v>
      </c>
      <c r="F181" s="61">
        <v>44169</v>
      </c>
      <c r="G181" s="28">
        <v>0</v>
      </c>
      <c r="H181" s="28">
        <f>+E181-G181</f>
        <v>125000</v>
      </c>
      <c r="I181" s="42"/>
      <c r="J181" s="62"/>
      <c r="K181" s="60" t="s">
        <v>107</v>
      </c>
    </row>
    <row r="182" spans="1:11" ht="57.95" customHeight="1">
      <c r="A182" s="38" t="s">
        <v>13</v>
      </c>
      <c r="B182" s="29" t="s">
        <v>145</v>
      </c>
      <c r="C182" s="58" t="s">
        <v>154</v>
      </c>
      <c r="D182" s="61">
        <v>44110</v>
      </c>
      <c r="E182" s="63">
        <v>125000</v>
      </c>
      <c r="F182" s="61">
        <v>44141</v>
      </c>
      <c r="G182" s="28">
        <v>0</v>
      </c>
      <c r="H182" s="28">
        <f>+E182-G182</f>
        <v>125000</v>
      </c>
      <c r="I182" s="42"/>
      <c r="J182" s="62"/>
      <c r="K182" s="60" t="s">
        <v>107</v>
      </c>
    </row>
    <row r="183" spans="1:11" ht="57.95" customHeight="1">
      <c r="A183" s="38" t="s">
        <v>13</v>
      </c>
      <c r="B183" s="29" t="s">
        <v>145</v>
      </c>
      <c r="C183" s="58" t="s">
        <v>153</v>
      </c>
      <c r="D183" s="61">
        <v>44082</v>
      </c>
      <c r="E183" s="63">
        <v>125000</v>
      </c>
      <c r="F183" s="61">
        <v>44112</v>
      </c>
      <c r="G183" s="28">
        <v>0</v>
      </c>
      <c r="H183" s="28">
        <f t="shared" ref="H183:H185" si="45">+E183-G183</f>
        <v>125000</v>
      </c>
      <c r="I183" s="42"/>
      <c r="J183" s="62"/>
      <c r="K183" s="60" t="s">
        <v>107</v>
      </c>
    </row>
    <row r="184" spans="1:11" ht="57.95" customHeight="1">
      <c r="A184" s="38" t="s">
        <v>13</v>
      </c>
      <c r="B184" s="29" t="s">
        <v>145</v>
      </c>
      <c r="C184" s="58" t="s">
        <v>152</v>
      </c>
      <c r="D184" s="61">
        <v>44049</v>
      </c>
      <c r="E184" s="63">
        <v>125000</v>
      </c>
      <c r="F184" s="61">
        <v>44080</v>
      </c>
      <c r="G184" s="28">
        <v>0</v>
      </c>
      <c r="H184" s="28">
        <f t="shared" si="45"/>
        <v>125000</v>
      </c>
      <c r="I184" s="42"/>
      <c r="J184" s="62"/>
      <c r="K184" s="60" t="s">
        <v>107</v>
      </c>
    </row>
    <row r="185" spans="1:11" ht="57.95" customHeight="1">
      <c r="A185" s="38" t="s">
        <v>13</v>
      </c>
      <c r="B185" s="29" t="s">
        <v>145</v>
      </c>
      <c r="C185" s="58" t="s">
        <v>151</v>
      </c>
      <c r="D185" s="61">
        <v>44014</v>
      </c>
      <c r="E185" s="63">
        <v>125000</v>
      </c>
      <c r="F185" s="61">
        <v>44045</v>
      </c>
      <c r="G185" s="28">
        <v>0</v>
      </c>
      <c r="H185" s="28">
        <f t="shared" si="45"/>
        <v>125000</v>
      </c>
      <c r="I185" s="42"/>
      <c r="J185" s="62"/>
      <c r="K185" s="60" t="s">
        <v>107</v>
      </c>
    </row>
    <row r="186" spans="1:11" ht="57.95" customHeight="1">
      <c r="A186" s="38" t="s">
        <v>13</v>
      </c>
      <c r="B186" s="29" t="s">
        <v>145</v>
      </c>
      <c r="C186" s="58" t="s">
        <v>165</v>
      </c>
      <c r="D186" s="61">
        <v>43987</v>
      </c>
      <c r="E186" s="63">
        <v>125000</v>
      </c>
      <c r="F186" s="61">
        <v>44017</v>
      </c>
      <c r="G186" s="28">
        <v>0</v>
      </c>
      <c r="H186" s="28">
        <f>+E186-G186</f>
        <v>125000</v>
      </c>
      <c r="I186" s="42"/>
      <c r="J186" s="62"/>
      <c r="K186" s="60" t="s">
        <v>107</v>
      </c>
    </row>
    <row r="187" spans="1:11" ht="57.95" customHeight="1">
      <c r="A187" s="38" t="s">
        <v>13</v>
      </c>
      <c r="B187" s="29" t="s">
        <v>145</v>
      </c>
      <c r="C187" s="58" t="s">
        <v>150</v>
      </c>
      <c r="D187" s="61">
        <v>43958</v>
      </c>
      <c r="E187" s="63">
        <v>125000</v>
      </c>
      <c r="F187" s="61">
        <v>43989</v>
      </c>
      <c r="G187" s="28">
        <v>0</v>
      </c>
      <c r="H187" s="28">
        <f>+E187-G187</f>
        <v>125000</v>
      </c>
      <c r="I187" s="64"/>
      <c r="J187" s="62"/>
      <c r="K187" s="60" t="s">
        <v>107</v>
      </c>
    </row>
    <row r="188" spans="1:11" ht="57.95" customHeight="1">
      <c r="A188" s="38" t="s">
        <v>13</v>
      </c>
      <c r="B188" s="29" t="s">
        <v>145</v>
      </c>
      <c r="C188" s="58" t="s">
        <v>149</v>
      </c>
      <c r="D188" s="61">
        <v>43958</v>
      </c>
      <c r="E188" s="63">
        <v>125000</v>
      </c>
      <c r="F188" s="61">
        <v>43989</v>
      </c>
      <c r="G188" s="28">
        <v>0</v>
      </c>
      <c r="H188" s="28">
        <f t="shared" ref="H188:H251" si="46">+E188-G188</f>
        <v>125000</v>
      </c>
      <c r="I188" s="42"/>
      <c r="J188" s="62"/>
      <c r="K188" s="60" t="s">
        <v>107</v>
      </c>
    </row>
    <row r="189" spans="1:11" ht="57.95" customHeight="1">
      <c r="A189" s="38" t="s">
        <v>13</v>
      </c>
      <c r="B189" s="29" t="s">
        <v>145</v>
      </c>
      <c r="C189" s="58" t="s">
        <v>148</v>
      </c>
      <c r="D189" s="61">
        <v>43902</v>
      </c>
      <c r="E189" s="63">
        <v>125000</v>
      </c>
      <c r="F189" s="61">
        <v>43933</v>
      </c>
      <c r="G189" s="28">
        <v>0</v>
      </c>
      <c r="H189" s="28">
        <f t="shared" si="46"/>
        <v>125000</v>
      </c>
      <c r="I189" s="42"/>
      <c r="J189" s="62"/>
      <c r="K189" s="60" t="s">
        <v>107</v>
      </c>
    </row>
    <row r="190" spans="1:11" ht="57.95" customHeight="1">
      <c r="A190" s="38" t="s">
        <v>13</v>
      </c>
      <c r="B190" s="29" t="s">
        <v>145</v>
      </c>
      <c r="C190" s="58" t="s">
        <v>147</v>
      </c>
      <c r="D190" s="61">
        <v>43902</v>
      </c>
      <c r="E190" s="63">
        <v>125000</v>
      </c>
      <c r="F190" s="61">
        <v>43933</v>
      </c>
      <c r="G190" s="28">
        <v>0</v>
      </c>
      <c r="H190" s="28">
        <f t="shared" si="46"/>
        <v>125000</v>
      </c>
      <c r="I190" s="42"/>
      <c r="J190" s="62"/>
      <c r="K190" s="60" t="s">
        <v>107</v>
      </c>
    </row>
    <row r="191" spans="1:11" ht="57.95" customHeight="1">
      <c r="A191" s="38" t="s">
        <v>13</v>
      </c>
      <c r="B191" s="29" t="s">
        <v>145</v>
      </c>
      <c r="C191" s="58" t="s">
        <v>146</v>
      </c>
      <c r="D191" s="61">
        <v>43902</v>
      </c>
      <c r="E191" s="63">
        <v>125000</v>
      </c>
      <c r="F191" s="61">
        <v>43933</v>
      </c>
      <c r="G191" s="28">
        <v>0</v>
      </c>
      <c r="H191" s="28">
        <f t="shared" si="46"/>
        <v>125000</v>
      </c>
      <c r="I191" s="42"/>
      <c r="J191" s="62"/>
      <c r="K191" s="60" t="s">
        <v>107</v>
      </c>
    </row>
    <row r="192" spans="1:11" ht="57.95" customHeight="1">
      <c r="A192" s="38" t="s">
        <v>15</v>
      </c>
      <c r="B192" s="29" t="s">
        <v>33</v>
      </c>
      <c r="C192" s="29" t="s">
        <v>44</v>
      </c>
      <c r="D192" s="27">
        <v>43711</v>
      </c>
      <c r="E192" s="28">
        <v>4922.04</v>
      </c>
      <c r="F192" s="61">
        <v>43769</v>
      </c>
      <c r="G192" s="28">
        <v>0</v>
      </c>
      <c r="H192" s="28">
        <f t="shared" si="46"/>
        <v>4922.04</v>
      </c>
      <c r="I192" s="42"/>
      <c r="J192" s="62"/>
      <c r="K192" s="60" t="s">
        <v>107</v>
      </c>
    </row>
    <row r="193" spans="1:11" ht="57.95" customHeight="1">
      <c r="A193" s="38" t="s">
        <v>13</v>
      </c>
      <c r="B193" s="29" t="s">
        <v>145</v>
      </c>
      <c r="C193" s="29" t="s">
        <v>168</v>
      </c>
      <c r="D193" s="27">
        <v>43802</v>
      </c>
      <c r="E193" s="28">
        <v>20833.330000000002</v>
      </c>
      <c r="F193" s="27">
        <v>43833</v>
      </c>
      <c r="G193" s="28">
        <v>0</v>
      </c>
      <c r="H193" s="28">
        <f t="shared" si="46"/>
        <v>20833.330000000002</v>
      </c>
      <c r="I193" s="42"/>
      <c r="J193" s="62"/>
      <c r="K193" s="60" t="s">
        <v>107</v>
      </c>
    </row>
    <row r="194" spans="1:11" ht="57.95" customHeight="1">
      <c r="A194" s="38" t="s">
        <v>13</v>
      </c>
      <c r="B194" s="29" t="s">
        <v>145</v>
      </c>
      <c r="C194" s="29" t="s">
        <v>167</v>
      </c>
      <c r="D194" s="27">
        <v>43775</v>
      </c>
      <c r="E194" s="28">
        <v>20833.330000000002</v>
      </c>
      <c r="F194" s="27">
        <v>43805</v>
      </c>
      <c r="G194" s="28">
        <v>0</v>
      </c>
      <c r="H194" s="28">
        <f t="shared" si="46"/>
        <v>20833.330000000002</v>
      </c>
      <c r="I194" s="42"/>
      <c r="J194" s="62"/>
      <c r="K194" s="60" t="s">
        <v>107</v>
      </c>
    </row>
    <row r="195" spans="1:11" ht="57.95" customHeight="1">
      <c r="A195" s="38" t="s">
        <v>13</v>
      </c>
      <c r="B195" s="29" t="s">
        <v>145</v>
      </c>
      <c r="C195" s="29" t="s">
        <v>166</v>
      </c>
      <c r="D195" s="27">
        <v>43749</v>
      </c>
      <c r="E195" s="28">
        <v>20833.330000000002</v>
      </c>
      <c r="F195" s="27">
        <v>43780</v>
      </c>
      <c r="G195" s="28">
        <v>0</v>
      </c>
      <c r="H195" s="28">
        <f t="shared" si="46"/>
        <v>20833.330000000002</v>
      </c>
      <c r="I195" s="42"/>
      <c r="J195" s="62"/>
      <c r="K195" s="60" t="s">
        <v>107</v>
      </c>
    </row>
    <row r="196" spans="1:11" ht="57.95" customHeight="1">
      <c r="A196" s="38" t="s">
        <v>13</v>
      </c>
      <c r="B196" s="29" t="s">
        <v>145</v>
      </c>
      <c r="C196" s="29" t="s">
        <v>42</v>
      </c>
      <c r="D196" s="27">
        <v>43728</v>
      </c>
      <c r="E196" s="28">
        <v>20833.330000000002</v>
      </c>
      <c r="F196" s="27">
        <v>43758</v>
      </c>
      <c r="G196" s="28">
        <v>0</v>
      </c>
      <c r="H196" s="28">
        <f t="shared" si="46"/>
        <v>20833.330000000002</v>
      </c>
      <c r="I196" s="42"/>
      <c r="J196" s="62"/>
      <c r="K196" s="60" t="s">
        <v>107</v>
      </c>
    </row>
    <row r="197" spans="1:11" ht="57.95" customHeight="1">
      <c r="A197" s="38" t="s">
        <v>13</v>
      </c>
      <c r="B197" s="29" t="s">
        <v>145</v>
      </c>
      <c r="C197" s="29" t="s">
        <v>41</v>
      </c>
      <c r="D197" s="27">
        <v>43683</v>
      </c>
      <c r="E197" s="28">
        <v>20833.330000000002</v>
      </c>
      <c r="F197" s="27">
        <v>43714</v>
      </c>
      <c r="G197" s="28">
        <v>0</v>
      </c>
      <c r="H197" s="28">
        <f t="shared" si="46"/>
        <v>20833.330000000002</v>
      </c>
      <c r="I197" s="42"/>
      <c r="J197" s="62"/>
      <c r="K197" s="60" t="s">
        <v>107</v>
      </c>
    </row>
    <row r="198" spans="1:11" ht="57.95" customHeight="1">
      <c r="A198" s="38" t="s">
        <v>13</v>
      </c>
      <c r="B198" s="29" t="s">
        <v>145</v>
      </c>
      <c r="C198" s="29" t="s">
        <v>169</v>
      </c>
      <c r="D198" s="27">
        <v>43650</v>
      </c>
      <c r="E198" s="28">
        <v>20833.330000000002</v>
      </c>
      <c r="F198" s="27">
        <v>43681</v>
      </c>
      <c r="G198" s="28">
        <v>0</v>
      </c>
      <c r="H198" s="28">
        <f t="shared" si="46"/>
        <v>20833.330000000002</v>
      </c>
      <c r="I198" s="42"/>
      <c r="J198" s="62"/>
      <c r="K198" s="60" t="s">
        <v>107</v>
      </c>
    </row>
    <row r="199" spans="1:11" ht="57.95" customHeight="1">
      <c r="A199" s="38" t="s">
        <v>13</v>
      </c>
      <c r="B199" s="29" t="s">
        <v>145</v>
      </c>
      <c r="C199" s="29" t="s">
        <v>45</v>
      </c>
      <c r="D199" s="27">
        <v>43634</v>
      </c>
      <c r="E199" s="28">
        <v>20833.330000000002</v>
      </c>
      <c r="F199" s="61">
        <v>43677</v>
      </c>
      <c r="G199" s="28">
        <v>0</v>
      </c>
      <c r="H199" s="28">
        <f t="shared" si="46"/>
        <v>20833.330000000002</v>
      </c>
      <c r="I199" s="42"/>
      <c r="J199" s="62"/>
      <c r="K199" s="60" t="s">
        <v>107</v>
      </c>
    </row>
    <row r="200" spans="1:11" ht="57.95" customHeight="1">
      <c r="A200" s="38" t="s">
        <v>13</v>
      </c>
      <c r="B200" s="29" t="s">
        <v>145</v>
      </c>
      <c r="C200" s="29" t="s">
        <v>46</v>
      </c>
      <c r="D200" s="27">
        <v>43607</v>
      </c>
      <c r="E200" s="28">
        <v>20833.330000000002</v>
      </c>
      <c r="F200" s="61">
        <v>43646</v>
      </c>
      <c r="G200" s="28">
        <v>0</v>
      </c>
      <c r="H200" s="28">
        <f t="shared" si="46"/>
        <v>20833.330000000002</v>
      </c>
      <c r="I200" s="42"/>
      <c r="J200" s="62"/>
      <c r="K200" s="60" t="s">
        <v>107</v>
      </c>
    </row>
    <row r="201" spans="1:11" ht="57.95" customHeight="1">
      <c r="A201" s="38" t="s">
        <v>13</v>
      </c>
      <c r="B201" s="29" t="s">
        <v>145</v>
      </c>
      <c r="C201" s="29" t="s">
        <v>47</v>
      </c>
      <c r="D201" s="27">
        <v>43571</v>
      </c>
      <c r="E201" s="28">
        <v>20833.330000000002</v>
      </c>
      <c r="F201" s="61">
        <v>43616</v>
      </c>
      <c r="G201" s="28">
        <v>0</v>
      </c>
      <c r="H201" s="28">
        <f t="shared" si="46"/>
        <v>20833.330000000002</v>
      </c>
      <c r="I201" s="42"/>
      <c r="J201" s="62"/>
      <c r="K201" s="60" t="s">
        <v>107</v>
      </c>
    </row>
    <row r="202" spans="1:11" ht="57.95" customHeight="1">
      <c r="A202" s="38" t="s">
        <v>13</v>
      </c>
      <c r="B202" s="29" t="s">
        <v>145</v>
      </c>
      <c r="C202" s="29" t="s">
        <v>48</v>
      </c>
      <c r="D202" s="27">
        <v>43539</v>
      </c>
      <c r="E202" s="28">
        <v>20833.330000000002</v>
      </c>
      <c r="F202" s="61">
        <v>43585</v>
      </c>
      <c r="G202" s="28">
        <v>0</v>
      </c>
      <c r="H202" s="28">
        <f t="shared" si="46"/>
        <v>20833.330000000002</v>
      </c>
      <c r="I202" s="42"/>
      <c r="J202" s="62"/>
      <c r="K202" s="60" t="s">
        <v>107</v>
      </c>
    </row>
    <row r="203" spans="1:11" ht="57.95" customHeight="1">
      <c r="A203" s="38" t="s">
        <v>13</v>
      </c>
      <c r="B203" s="29" t="s">
        <v>145</v>
      </c>
      <c r="C203" s="29" t="s">
        <v>49</v>
      </c>
      <c r="D203" s="27">
        <v>43539</v>
      </c>
      <c r="E203" s="28">
        <v>20833.330000000002</v>
      </c>
      <c r="F203" s="61">
        <v>43585</v>
      </c>
      <c r="G203" s="28">
        <v>0</v>
      </c>
      <c r="H203" s="28">
        <f t="shared" si="46"/>
        <v>20833.330000000002</v>
      </c>
      <c r="I203" s="42"/>
      <c r="J203" s="62"/>
      <c r="K203" s="60" t="s">
        <v>107</v>
      </c>
    </row>
    <row r="204" spans="1:11" ht="57.95" customHeight="1">
      <c r="A204" s="38" t="s">
        <v>13</v>
      </c>
      <c r="B204" s="29" t="s">
        <v>145</v>
      </c>
      <c r="C204" s="29" t="s">
        <v>50</v>
      </c>
      <c r="D204" s="27">
        <v>43504</v>
      </c>
      <c r="E204" s="28">
        <v>20833.330000000002</v>
      </c>
      <c r="F204" s="61">
        <v>43555</v>
      </c>
      <c r="G204" s="28">
        <v>0</v>
      </c>
      <c r="H204" s="28">
        <f t="shared" si="46"/>
        <v>20833.330000000002</v>
      </c>
      <c r="I204" s="42"/>
      <c r="J204" s="62"/>
      <c r="K204" s="60" t="s">
        <v>107</v>
      </c>
    </row>
    <row r="205" spans="1:11" ht="57.95" customHeight="1">
      <c r="A205" s="38" t="s">
        <v>13</v>
      </c>
      <c r="B205" s="29" t="s">
        <v>145</v>
      </c>
      <c r="C205" s="29" t="s">
        <v>51</v>
      </c>
      <c r="D205" s="27">
        <v>43479</v>
      </c>
      <c r="E205" s="28">
        <v>20000</v>
      </c>
      <c r="F205" s="61">
        <v>43525</v>
      </c>
      <c r="G205" s="28">
        <v>0</v>
      </c>
      <c r="H205" s="28">
        <f t="shared" si="46"/>
        <v>20000</v>
      </c>
      <c r="I205" s="42"/>
      <c r="J205" s="62"/>
      <c r="K205" s="60" t="s">
        <v>107</v>
      </c>
    </row>
    <row r="206" spans="1:11" ht="57.95" customHeight="1">
      <c r="A206" s="38" t="s">
        <v>16</v>
      </c>
      <c r="B206" s="29" t="s">
        <v>34</v>
      </c>
      <c r="C206" s="29" t="s">
        <v>52</v>
      </c>
      <c r="D206" s="27">
        <v>43458</v>
      </c>
      <c r="E206" s="28">
        <v>9657.1200000000008</v>
      </c>
      <c r="F206" s="61">
        <v>43496</v>
      </c>
      <c r="G206" s="28">
        <v>0</v>
      </c>
      <c r="H206" s="28">
        <f t="shared" si="46"/>
        <v>9657.1200000000008</v>
      </c>
      <c r="I206" s="42"/>
      <c r="J206" s="62"/>
      <c r="K206" s="60" t="s">
        <v>107</v>
      </c>
    </row>
    <row r="207" spans="1:11" ht="57.95" customHeight="1">
      <c r="A207" s="38" t="s">
        <v>16</v>
      </c>
      <c r="B207" s="29" t="s">
        <v>34</v>
      </c>
      <c r="C207" s="29" t="s">
        <v>53</v>
      </c>
      <c r="D207" s="27">
        <v>43458</v>
      </c>
      <c r="E207" s="28">
        <v>10582.24</v>
      </c>
      <c r="F207" s="61">
        <v>43496</v>
      </c>
      <c r="G207" s="28">
        <v>0</v>
      </c>
      <c r="H207" s="28">
        <f t="shared" si="46"/>
        <v>10582.24</v>
      </c>
      <c r="I207" s="42"/>
      <c r="J207" s="62"/>
      <c r="K207" s="60" t="s">
        <v>107</v>
      </c>
    </row>
    <row r="208" spans="1:11" ht="57.95" customHeight="1">
      <c r="A208" s="38" t="s">
        <v>17</v>
      </c>
      <c r="B208" s="29" t="s">
        <v>35</v>
      </c>
      <c r="C208" s="29" t="s">
        <v>120</v>
      </c>
      <c r="D208" s="27">
        <v>43455</v>
      </c>
      <c r="E208" s="28">
        <v>33030.21</v>
      </c>
      <c r="F208" s="61">
        <v>43496</v>
      </c>
      <c r="G208" s="28">
        <v>0</v>
      </c>
      <c r="H208" s="28">
        <f t="shared" si="46"/>
        <v>33030.21</v>
      </c>
      <c r="I208" s="42"/>
      <c r="J208" s="62"/>
      <c r="K208" s="60" t="s">
        <v>107</v>
      </c>
    </row>
    <row r="209" spans="1:11" ht="57.95" customHeight="1">
      <c r="A209" s="38" t="s">
        <v>13</v>
      </c>
      <c r="B209" s="29" t="s">
        <v>145</v>
      </c>
      <c r="C209" s="29" t="s">
        <v>54</v>
      </c>
      <c r="D209" s="27">
        <v>43432</v>
      </c>
      <c r="E209" s="28">
        <v>20000</v>
      </c>
      <c r="F209" s="61">
        <v>43465</v>
      </c>
      <c r="G209" s="28">
        <v>0</v>
      </c>
      <c r="H209" s="28">
        <f t="shared" si="46"/>
        <v>20000</v>
      </c>
      <c r="I209" s="42"/>
      <c r="J209" s="62"/>
      <c r="K209" s="60" t="s">
        <v>107</v>
      </c>
    </row>
    <row r="210" spans="1:11" ht="57.95" customHeight="1">
      <c r="A210" s="38" t="s">
        <v>31</v>
      </c>
      <c r="B210" s="65" t="s">
        <v>123</v>
      </c>
      <c r="C210" s="29" t="s">
        <v>73</v>
      </c>
      <c r="D210" s="27">
        <v>43397</v>
      </c>
      <c r="E210" s="28">
        <v>18664</v>
      </c>
      <c r="F210" s="61">
        <v>43251</v>
      </c>
      <c r="G210" s="28">
        <v>0</v>
      </c>
      <c r="H210" s="28">
        <f t="shared" si="46"/>
        <v>18664</v>
      </c>
      <c r="I210" s="42"/>
      <c r="J210" s="62"/>
      <c r="K210" s="60" t="s">
        <v>107</v>
      </c>
    </row>
    <row r="211" spans="1:11" ht="57.95" customHeight="1">
      <c r="A211" s="38" t="s">
        <v>13</v>
      </c>
      <c r="B211" s="29" t="s">
        <v>145</v>
      </c>
      <c r="C211" s="29" t="s">
        <v>55</v>
      </c>
      <c r="D211" s="27">
        <v>43392</v>
      </c>
      <c r="E211" s="28">
        <v>20000</v>
      </c>
      <c r="F211" s="61">
        <v>43434</v>
      </c>
      <c r="G211" s="28">
        <v>0</v>
      </c>
      <c r="H211" s="28">
        <f t="shared" si="46"/>
        <v>20000</v>
      </c>
      <c r="I211" s="42"/>
      <c r="J211" s="62"/>
      <c r="K211" s="60" t="s">
        <v>107</v>
      </c>
    </row>
    <row r="212" spans="1:11" ht="57.95" customHeight="1">
      <c r="A212" s="38" t="s">
        <v>13</v>
      </c>
      <c r="B212" s="29" t="s">
        <v>145</v>
      </c>
      <c r="C212" s="29" t="s">
        <v>56</v>
      </c>
      <c r="D212" s="27">
        <v>43356</v>
      </c>
      <c r="E212" s="28">
        <v>20000</v>
      </c>
      <c r="F212" s="61">
        <v>43404</v>
      </c>
      <c r="G212" s="28">
        <v>0</v>
      </c>
      <c r="H212" s="28">
        <f t="shared" si="46"/>
        <v>20000</v>
      </c>
      <c r="I212" s="42"/>
      <c r="J212" s="62"/>
      <c r="K212" s="60" t="s">
        <v>107</v>
      </c>
    </row>
    <row r="213" spans="1:11" ht="57.95" customHeight="1">
      <c r="A213" s="38" t="s">
        <v>18</v>
      </c>
      <c r="B213" s="29" t="s">
        <v>36</v>
      </c>
      <c r="C213" s="29" t="s">
        <v>57</v>
      </c>
      <c r="D213" s="27">
        <v>43355</v>
      </c>
      <c r="E213" s="28">
        <v>327981.63</v>
      </c>
      <c r="F213" s="61">
        <v>43404</v>
      </c>
      <c r="G213" s="28">
        <v>0</v>
      </c>
      <c r="H213" s="28">
        <f t="shared" si="46"/>
        <v>327981.63</v>
      </c>
      <c r="I213" s="42"/>
      <c r="J213" s="62"/>
      <c r="K213" s="60" t="s">
        <v>107</v>
      </c>
    </row>
    <row r="214" spans="1:11" ht="57.95" customHeight="1">
      <c r="A214" s="38" t="s">
        <v>18</v>
      </c>
      <c r="B214" s="29" t="s">
        <v>37</v>
      </c>
      <c r="C214" s="29" t="s">
        <v>58</v>
      </c>
      <c r="D214" s="27">
        <v>43355</v>
      </c>
      <c r="E214" s="28">
        <v>439079.46</v>
      </c>
      <c r="F214" s="61">
        <v>43404</v>
      </c>
      <c r="G214" s="28">
        <v>0</v>
      </c>
      <c r="H214" s="28">
        <f t="shared" si="46"/>
        <v>439079.46</v>
      </c>
      <c r="I214" s="42"/>
      <c r="J214" s="62"/>
      <c r="K214" s="60" t="s">
        <v>107</v>
      </c>
    </row>
    <row r="215" spans="1:11" ht="57.95" customHeight="1">
      <c r="A215" s="38" t="s">
        <v>13</v>
      </c>
      <c r="B215" s="29" t="s">
        <v>145</v>
      </c>
      <c r="C215" s="29" t="s">
        <v>59</v>
      </c>
      <c r="D215" s="27">
        <v>43340</v>
      </c>
      <c r="E215" s="28">
        <v>20000</v>
      </c>
      <c r="F215" s="61">
        <v>43373</v>
      </c>
      <c r="G215" s="28">
        <v>0</v>
      </c>
      <c r="H215" s="28">
        <f t="shared" si="46"/>
        <v>20000</v>
      </c>
      <c r="I215" s="42"/>
      <c r="J215" s="42"/>
      <c r="K215" s="43" t="s">
        <v>107</v>
      </c>
    </row>
    <row r="216" spans="1:11" ht="57.95" customHeight="1">
      <c r="A216" s="38" t="s">
        <v>13</v>
      </c>
      <c r="B216" s="29" t="s">
        <v>145</v>
      </c>
      <c r="C216" s="29" t="s">
        <v>60</v>
      </c>
      <c r="D216" s="27">
        <v>43298</v>
      </c>
      <c r="E216" s="28">
        <v>20000</v>
      </c>
      <c r="F216" s="61">
        <v>43343</v>
      </c>
      <c r="G216" s="28">
        <v>0</v>
      </c>
      <c r="H216" s="28">
        <f t="shared" si="46"/>
        <v>20000</v>
      </c>
      <c r="I216" s="42"/>
      <c r="J216" s="62"/>
      <c r="K216" s="60" t="s">
        <v>107</v>
      </c>
    </row>
    <row r="217" spans="1:11" ht="57.95" customHeight="1">
      <c r="A217" s="38" t="s">
        <v>13</v>
      </c>
      <c r="B217" s="29" t="s">
        <v>145</v>
      </c>
      <c r="C217" s="29" t="s">
        <v>61</v>
      </c>
      <c r="D217" s="27">
        <v>43264</v>
      </c>
      <c r="E217" s="28">
        <v>20000</v>
      </c>
      <c r="F217" s="61">
        <v>43312</v>
      </c>
      <c r="G217" s="28">
        <v>0</v>
      </c>
      <c r="H217" s="28">
        <f t="shared" si="46"/>
        <v>20000</v>
      </c>
      <c r="I217" s="42"/>
      <c r="J217" s="62"/>
      <c r="K217" s="60" t="s">
        <v>107</v>
      </c>
    </row>
    <row r="218" spans="1:11" ht="57.95" customHeight="1">
      <c r="A218" s="38" t="s">
        <v>13</v>
      </c>
      <c r="B218" s="29" t="s">
        <v>145</v>
      </c>
      <c r="C218" s="29" t="s">
        <v>62</v>
      </c>
      <c r="D218" s="27">
        <v>43256</v>
      </c>
      <c r="E218" s="28">
        <v>20000</v>
      </c>
      <c r="F218" s="61">
        <v>43312</v>
      </c>
      <c r="G218" s="28">
        <v>0</v>
      </c>
      <c r="H218" s="28">
        <f t="shared" si="46"/>
        <v>20000</v>
      </c>
      <c r="I218" s="42"/>
      <c r="J218" s="62"/>
      <c r="K218" s="60" t="s">
        <v>107</v>
      </c>
    </row>
    <row r="219" spans="1:11" ht="57.95" customHeight="1">
      <c r="A219" s="38" t="s">
        <v>19</v>
      </c>
      <c r="B219" s="29" t="s">
        <v>38</v>
      </c>
      <c r="C219" s="66" t="s">
        <v>57</v>
      </c>
      <c r="D219" s="27">
        <v>43227</v>
      </c>
      <c r="E219" s="67">
        <v>13334</v>
      </c>
      <c r="F219" s="61">
        <v>43281</v>
      </c>
      <c r="G219" s="28">
        <v>0</v>
      </c>
      <c r="H219" s="28">
        <f t="shared" si="46"/>
        <v>13334</v>
      </c>
      <c r="I219" s="42"/>
      <c r="J219" s="62"/>
      <c r="K219" s="60" t="s">
        <v>107</v>
      </c>
    </row>
    <row r="220" spans="1:11" ht="57.95" customHeight="1">
      <c r="A220" s="38" t="s">
        <v>13</v>
      </c>
      <c r="B220" s="29" t="s">
        <v>145</v>
      </c>
      <c r="C220" s="81">
        <v>1500012640</v>
      </c>
      <c r="D220" s="61">
        <v>43217</v>
      </c>
      <c r="E220" s="63">
        <v>20000</v>
      </c>
      <c r="F220" s="61">
        <v>43251</v>
      </c>
      <c r="G220" s="28">
        <v>0</v>
      </c>
      <c r="H220" s="28">
        <f t="shared" si="46"/>
        <v>20000</v>
      </c>
      <c r="I220" s="42"/>
      <c r="J220" s="62"/>
      <c r="K220" s="60" t="s">
        <v>107</v>
      </c>
    </row>
    <row r="221" spans="1:11" ht="57.95" customHeight="1">
      <c r="A221" s="38" t="s">
        <v>30</v>
      </c>
      <c r="B221" s="65" t="s">
        <v>40</v>
      </c>
      <c r="C221" s="29" t="s">
        <v>67</v>
      </c>
      <c r="D221" s="27">
        <v>43216</v>
      </c>
      <c r="E221" s="28">
        <v>87792</v>
      </c>
      <c r="F221" s="61">
        <v>43251</v>
      </c>
      <c r="G221" s="28">
        <v>0</v>
      </c>
      <c r="H221" s="28">
        <f t="shared" si="46"/>
        <v>87792</v>
      </c>
      <c r="I221" s="42"/>
      <c r="J221" s="62"/>
      <c r="K221" s="60" t="s">
        <v>107</v>
      </c>
    </row>
    <row r="222" spans="1:11" ht="57.95" customHeight="1">
      <c r="A222" s="38" t="s">
        <v>30</v>
      </c>
      <c r="B222" s="65" t="s">
        <v>40</v>
      </c>
      <c r="C222" s="29" t="s">
        <v>68</v>
      </c>
      <c r="D222" s="27">
        <v>43216</v>
      </c>
      <c r="E222" s="28">
        <v>26821.4</v>
      </c>
      <c r="F222" s="61">
        <v>43251</v>
      </c>
      <c r="G222" s="28">
        <v>0</v>
      </c>
      <c r="H222" s="28">
        <f t="shared" si="46"/>
        <v>26821.4</v>
      </c>
      <c r="I222" s="42"/>
      <c r="J222" s="62"/>
      <c r="K222" s="60" t="s">
        <v>107</v>
      </c>
    </row>
    <row r="223" spans="1:11" ht="57.95" customHeight="1">
      <c r="A223" s="38" t="s">
        <v>30</v>
      </c>
      <c r="B223" s="65" t="s">
        <v>40</v>
      </c>
      <c r="C223" s="29" t="s">
        <v>69</v>
      </c>
      <c r="D223" s="27">
        <v>43216</v>
      </c>
      <c r="E223" s="28">
        <v>14573</v>
      </c>
      <c r="F223" s="61">
        <v>43251</v>
      </c>
      <c r="G223" s="28">
        <v>0</v>
      </c>
      <c r="H223" s="28">
        <f t="shared" si="46"/>
        <v>14573</v>
      </c>
      <c r="I223" s="42"/>
      <c r="J223" s="62"/>
      <c r="K223" s="60" t="s">
        <v>107</v>
      </c>
    </row>
    <row r="224" spans="1:11" ht="57.95" customHeight="1">
      <c r="A224" s="38" t="s">
        <v>30</v>
      </c>
      <c r="B224" s="65" t="s">
        <v>40</v>
      </c>
      <c r="C224" s="29" t="s">
        <v>70</v>
      </c>
      <c r="D224" s="27">
        <v>43216</v>
      </c>
      <c r="E224" s="28">
        <v>7729</v>
      </c>
      <c r="F224" s="61">
        <v>43251</v>
      </c>
      <c r="G224" s="28">
        <v>0</v>
      </c>
      <c r="H224" s="28">
        <f t="shared" si="46"/>
        <v>7729</v>
      </c>
      <c r="I224" s="42"/>
      <c r="J224" s="62"/>
      <c r="K224" s="60" t="s">
        <v>107</v>
      </c>
    </row>
    <row r="225" spans="1:11" ht="57.95" customHeight="1">
      <c r="A225" s="38" t="s">
        <v>30</v>
      </c>
      <c r="B225" s="65" t="s">
        <v>40</v>
      </c>
      <c r="C225" s="29" t="s">
        <v>71</v>
      </c>
      <c r="D225" s="27">
        <v>43215</v>
      </c>
      <c r="E225" s="28">
        <v>32450</v>
      </c>
      <c r="F225" s="61">
        <v>43251</v>
      </c>
      <c r="G225" s="28">
        <v>0</v>
      </c>
      <c r="H225" s="28">
        <f t="shared" si="46"/>
        <v>32450</v>
      </c>
      <c r="I225" s="42"/>
      <c r="J225" s="62"/>
      <c r="K225" s="60" t="s">
        <v>107</v>
      </c>
    </row>
    <row r="226" spans="1:11" ht="57.95" customHeight="1">
      <c r="A226" s="38" t="s">
        <v>30</v>
      </c>
      <c r="B226" s="65" t="s">
        <v>40</v>
      </c>
      <c r="C226" s="29" t="s">
        <v>72</v>
      </c>
      <c r="D226" s="27">
        <v>43215</v>
      </c>
      <c r="E226" s="28">
        <v>20768</v>
      </c>
      <c r="F226" s="61">
        <v>43251</v>
      </c>
      <c r="G226" s="28">
        <v>0</v>
      </c>
      <c r="H226" s="28">
        <f t="shared" si="46"/>
        <v>20768</v>
      </c>
      <c r="I226" s="42"/>
      <c r="J226" s="42"/>
      <c r="K226" s="43" t="s">
        <v>107</v>
      </c>
    </row>
    <row r="227" spans="1:11" ht="57.95" customHeight="1">
      <c r="A227" s="38" t="s">
        <v>30</v>
      </c>
      <c r="B227" s="65" t="s">
        <v>40</v>
      </c>
      <c r="C227" s="29" t="s">
        <v>74</v>
      </c>
      <c r="D227" s="27">
        <v>43214</v>
      </c>
      <c r="E227" s="28">
        <v>18113</v>
      </c>
      <c r="F227" s="61">
        <v>43251</v>
      </c>
      <c r="G227" s="28">
        <v>0</v>
      </c>
      <c r="H227" s="28">
        <f t="shared" si="46"/>
        <v>18113</v>
      </c>
      <c r="I227" s="42"/>
      <c r="J227" s="42"/>
      <c r="K227" s="43" t="s">
        <v>107</v>
      </c>
    </row>
    <row r="228" spans="1:11" ht="57.95" customHeight="1">
      <c r="A228" s="38" t="s">
        <v>30</v>
      </c>
      <c r="B228" s="65" t="s">
        <v>40</v>
      </c>
      <c r="C228" s="29" t="s">
        <v>75</v>
      </c>
      <c r="D228" s="27">
        <v>43214</v>
      </c>
      <c r="E228" s="28">
        <v>3894</v>
      </c>
      <c r="F228" s="61">
        <v>43251</v>
      </c>
      <c r="G228" s="28">
        <v>0</v>
      </c>
      <c r="H228" s="28">
        <f t="shared" si="46"/>
        <v>3894</v>
      </c>
      <c r="I228" s="42"/>
      <c r="J228" s="42"/>
      <c r="K228" s="43" t="s">
        <v>107</v>
      </c>
    </row>
    <row r="229" spans="1:11" ht="57.95" customHeight="1">
      <c r="A229" s="38" t="s">
        <v>30</v>
      </c>
      <c r="B229" s="65" t="s">
        <v>40</v>
      </c>
      <c r="C229" s="29" t="s">
        <v>76</v>
      </c>
      <c r="D229" s="27">
        <v>43213</v>
      </c>
      <c r="E229" s="28">
        <v>11741</v>
      </c>
      <c r="F229" s="61">
        <v>43251</v>
      </c>
      <c r="G229" s="28">
        <v>0</v>
      </c>
      <c r="H229" s="28">
        <f t="shared" si="46"/>
        <v>11741</v>
      </c>
      <c r="I229" s="42"/>
      <c r="J229" s="42"/>
      <c r="K229" s="43" t="s">
        <v>107</v>
      </c>
    </row>
    <row r="230" spans="1:11" ht="57.95" customHeight="1">
      <c r="A230" s="38" t="s">
        <v>30</v>
      </c>
      <c r="B230" s="65" t="s">
        <v>40</v>
      </c>
      <c r="C230" s="29" t="s">
        <v>77</v>
      </c>
      <c r="D230" s="27">
        <v>43210</v>
      </c>
      <c r="E230" s="28">
        <v>24013</v>
      </c>
      <c r="F230" s="61">
        <v>43251</v>
      </c>
      <c r="G230" s="28">
        <v>0</v>
      </c>
      <c r="H230" s="28">
        <f t="shared" si="46"/>
        <v>24013</v>
      </c>
      <c r="I230" s="42"/>
      <c r="J230" s="42"/>
      <c r="K230" s="43" t="s">
        <v>107</v>
      </c>
    </row>
    <row r="231" spans="1:11" ht="57.95" customHeight="1">
      <c r="A231" s="38" t="s">
        <v>30</v>
      </c>
      <c r="B231" s="65" t="s">
        <v>40</v>
      </c>
      <c r="C231" s="29" t="s">
        <v>78</v>
      </c>
      <c r="D231" s="27">
        <v>43210</v>
      </c>
      <c r="E231" s="28">
        <v>16815</v>
      </c>
      <c r="F231" s="61">
        <v>43251</v>
      </c>
      <c r="G231" s="28">
        <v>0</v>
      </c>
      <c r="H231" s="28">
        <f t="shared" si="46"/>
        <v>16815</v>
      </c>
      <c r="I231" s="42"/>
      <c r="J231" s="42"/>
      <c r="K231" s="43" t="s">
        <v>107</v>
      </c>
    </row>
    <row r="232" spans="1:11" ht="57.95" customHeight="1">
      <c r="A232" s="38" t="s">
        <v>30</v>
      </c>
      <c r="B232" s="65" t="s">
        <v>40</v>
      </c>
      <c r="C232" s="29" t="s">
        <v>79</v>
      </c>
      <c r="D232" s="27">
        <v>43209</v>
      </c>
      <c r="E232" s="28">
        <v>69738</v>
      </c>
      <c r="F232" s="61">
        <v>43251</v>
      </c>
      <c r="G232" s="28">
        <v>0</v>
      </c>
      <c r="H232" s="28">
        <f t="shared" si="46"/>
        <v>69738</v>
      </c>
      <c r="I232" s="42"/>
      <c r="J232" s="42"/>
      <c r="K232" s="43" t="s">
        <v>107</v>
      </c>
    </row>
    <row r="233" spans="1:11" ht="57.95" customHeight="1">
      <c r="A233" s="38" t="s">
        <v>30</v>
      </c>
      <c r="B233" s="65" t="s">
        <v>40</v>
      </c>
      <c r="C233" s="29" t="s">
        <v>80</v>
      </c>
      <c r="D233" s="27">
        <v>43209</v>
      </c>
      <c r="E233" s="28">
        <v>36934</v>
      </c>
      <c r="F233" s="61">
        <v>43251</v>
      </c>
      <c r="G233" s="28">
        <v>0</v>
      </c>
      <c r="H233" s="28">
        <f t="shared" si="46"/>
        <v>36934</v>
      </c>
      <c r="I233" s="42"/>
      <c r="J233" s="42"/>
      <c r="K233" s="43" t="s">
        <v>107</v>
      </c>
    </row>
    <row r="234" spans="1:11" ht="57.95" customHeight="1">
      <c r="A234" s="38" t="s">
        <v>30</v>
      </c>
      <c r="B234" s="65" t="s">
        <v>40</v>
      </c>
      <c r="C234" s="29" t="s">
        <v>81</v>
      </c>
      <c r="D234" s="27">
        <v>43209</v>
      </c>
      <c r="E234" s="28">
        <v>38822</v>
      </c>
      <c r="F234" s="61">
        <v>43251</v>
      </c>
      <c r="G234" s="28">
        <v>0</v>
      </c>
      <c r="H234" s="28">
        <f t="shared" si="46"/>
        <v>38822</v>
      </c>
      <c r="I234" s="42"/>
      <c r="J234" s="42"/>
      <c r="K234" s="43" t="s">
        <v>107</v>
      </c>
    </row>
    <row r="235" spans="1:11" ht="57.95" customHeight="1">
      <c r="A235" s="38" t="s">
        <v>30</v>
      </c>
      <c r="B235" s="65" t="s">
        <v>40</v>
      </c>
      <c r="C235" s="29" t="s">
        <v>82</v>
      </c>
      <c r="D235" s="27">
        <v>43209</v>
      </c>
      <c r="E235" s="28">
        <v>19352</v>
      </c>
      <c r="F235" s="61">
        <v>43251</v>
      </c>
      <c r="G235" s="28">
        <v>0</v>
      </c>
      <c r="H235" s="28">
        <f t="shared" si="46"/>
        <v>19352</v>
      </c>
      <c r="I235" s="42"/>
      <c r="J235" s="42"/>
      <c r="K235" s="43" t="s">
        <v>107</v>
      </c>
    </row>
    <row r="236" spans="1:11" ht="57.95" customHeight="1">
      <c r="A236" s="38" t="s">
        <v>20</v>
      </c>
      <c r="B236" s="29" t="s">
        <v>39</v>
      </c>
      <c r="C236" s="29" t="s">
        <v>64</v>
      </c>
      <c r="D236" s="27">
        <v>43206</v>
      </c>
      <c r="E236" s="28">
        <v>95667.03</v>
      </c>
      <c r="F236" s="61">
        <v>43251</v>
      </c>
      <c r="G236" s="28">
        <v>0</v>
      </c>
      <c r="H236" s="28">
        <f t="shared" si="46"/>
        <v>95667.03</v>
      </c>
      <c r="I236" s="42"/>
      <c r="J236" s="42"/>
      <c r="K236" s="43" t="s">
        <v>107</v>
      </c>
    </row>
    <row r="237" spans="1:11" ht="57.95" customHeight="1">
      <c r="A237" s="38" t="s">
        <v>21</v>
      </c>
      <c r="B237" s="29" t="s">
        <v>109</v>
      </c>
      <c r="C237" s="68" t="s">
        <v>65</v>
      </c>
      <c r="D237" s="27">
        <v>43201</v>
      </c>
      <c r="E237" s="67">
        <v>135775.87</v>
      </c>
      <c r="F237" s="61">
        <v>43251</v>
      </c>
      <c r="G237" s="28">
        <v>0</v>
      </c>
      <c r="H237" s="28">
        <f t="shared" si="46"/>
        <v>135775.87</v>
      </c>
      <c r="I237" s="42"/>
      <c r="J237" s="42"/>
      <c r="K237" s="43" t="s">
        <v>107</v>
      </c>
    </row>
    <row r="238" spans="1:11" ht="57.95" customHeight="1">
      <c r="A238" s="38" t="s">
        <v>22</v>
      </c>
      <c r="B238" s="29" t="s">
        <v>157</v>
      </c>
      <c r="C238" s="29" t="s">
        <v>66</v>
      </c>
      <c r="D238" s="27">
        <v>43160</v>
      </c>
      <c r="E238" s="28">
        <v>6490</v>
      </c>
      <c r="F238" s="61" t="s">
        <v>108</v>
      </c>
      <c r="G238" s="28">
        <v>0</v>
      </c>
      <c r="H238" s="28">
        <f t="shared" si="46"/>
        <v>6490</v>
      </c>
      <c r="I238" s="42"/>
      <c r="J238" s="42"/>
      <c r="K238" s="43" t="s">
        <v>107</v>
      </c>
    </row>
    <row r="239" spans="1:11" ht="57.95" customHeight="1">
      <c r="A239" s="38" t="s">
        <v>23</v>
      </c>
      <c r="B239" s="29" t="s">
        <v>110</v>
      </c>
      <c r="C239" s="68" t="s">
        <v>83</v>
      </c>
      <c r="D239" s="27">
        <v>43100</v>
      </c>
      <c r="E239" s="67">
        <v>50681</v>
      </c>
      <c r="F239" s="61">
        <v>43131</v>
      </c>
      <c r="G239" s="28">
        <v>0</v>
      </c>
      <c r="H239" s="28">
        <f t="shared" si="46"/>
        <v>50681</v>
      </c>
      <c r="I239" s="42"/>
      <c r="J239" s="42"/>
      <c r="K239" s="43" t="s">
        <v>107</v>
      </c>
    </row>
    <row r="240" spans="1:11" ht="57.95" customHeight="1">
      <c r="A240" s="38" t="s">
        <v>23</v>
      </c>
      <c r="B240" s="69" t="s">
        <v>111</v>
      </c>
      <c r="C240" s="68" t="s">
        <v>84</v>
      </c>
      <c r="D240" s="27">
        <v>43100</v>
      </c>
      <c r="E240" s="67">
        <v>55663.5</v>
      </c>
      <c r="F240" s="61">
        <v>43131</v>
      </c>
      <c r="G240" s="28">
        <v>0</v>
      </c>
      <c r="H240" s="28">
        <f t="shared" si="46"/>
        <v>55663.5</v>
      </c>
      <c r="I240" s="42"/>
      <c r="J240" s="42"/>
      <c r="K240" s="43" t="s">
        <v>107</v>
      </c>
    </row>
    <row r="241" spans="1:11" ht="57.95" customHeight="1">
      <c r="A241" s="38" t="s">
        <v>23</v>
      </c>
      <c r="B241" s="69" t="s">
        <v>112</v>
      </c>
      <c r="C241" s="68" t="s">
        <v>85</v>
      </c>
      <c r="D241" s="27">
        <v>43100</v>
      </c>
      <c r="E241" s="67">
        <v>37940</v>
      </c>
      <c r="F241" s="61">
        <v>43131</v>
      </c>
      <c r="G241" s="28">
        <v>0</v>
      </c>
      <c r="H241" s="28">
        <f t="shared" si="46"/>
        <v>37940</v>
      </c>
      <c r="I241" s="42"/>
      <c r="J241" s="62"/>
      <c r="K241" s="60" t="s">
        <v>107</v>
      </c>
    </row>
    <row r="242" spans="1:11" ht="50.1" customHeight="1">
      <c r="A242" s="38" t="s">
        <v>24</v>
      </c>
      <c r="B242" s="29" t="s">
        <v>113</v>
      </c>
      <c r="C242" s="66" t="s">
        <v>86</v>
      </c>
      <c r="D242" s="27">
        <v>43100</v>
      </c>
      <c r="E242" s="67">
        <v>60180</v>
      </c>
      <c r="F242" s="61">
        <v>43131</v>
      </c>
      <c r="G242" s="28">
        <v>0</v>
      </c>
      <c r="H242" s="28">
        <f t="shared" si="46"/>
        <v>60180</v>
      </c>
      <c r="I242" s="42"/>
      <c r="J242" s="62"/>
      <c r="K242" s="60" t="s">
        <v>107</v>
      </c>
    </row>
    <row r="243" spans="1:11" ht="50.1" customHeight="1">
      <c r="A243" s="38" t="s">
        <v>25</v>
      </c>
      <c r="B243" s="29" t="s">
        <v>114</v>
      </c>
      <c r="C243" s="66" t="s">
        <v>87</v>
      </c>
      <c r="D243" s="27">
        <v>43100</v>
      </c>
      <c r="E243" s="67">
        <v>165000</v>
      </c>
      <c r="F243" s="61">
        <v>43131</v>
      </c>
      <c r="G243" s="28">
        <v>0</v>
      </c>
      <c r="H243" s="28">
        <f t="shared" si="46"/>
        <v>165000</v>
      </c>
      <c r="I243" s="42"/>
      <c r="J243" s="42"/>
      <c r="K243" s="43" t="s">
        <v>107</v>
      </c>
    </row>
    <row r="244" spans="1:11" ht="50.1" customHeight="1">
      <c r="A244" s="38" t="s">
        <v>26</v>
      </c>
      <c r="B244" s="29" t="s">
        <v>115</v>
      </c>
      <c r="C244" s="66" t="s">
        <v>63</v>
      </c>
      <c r="D244" s="27">
        <v>43024</v>
      </c>
      <c r="E244" s="67">
        <v>12980</v>
      </c>
      <c r="F244" s="61">
        <v>43069</v>
      </c>
      <c r="G244" s="28">
        <v>0</v>
      </c>
      <c r="H244" s="28">
        <f t="shared" si="46"/>
        <v>12980</v>
      </c>
      <c r="I244" s="42"/>
      <c r="J244" s="42"/>
      <c r="K244" s="43" t="s">
        <v>107</v>
      </c>
    </row>
    <row r="245" spans="1:11" ht="50.1" customHeight="1">
      <c r="A245" s="70" t="s">
        <v>27</v>
      </c>
      <c r="B245" s="71" t="s">
        <v>118</v>
      </c>
      <c r="C245" s="72" t="s">
        <v>88</v>
      </c>
      <c r="D245" s="27">
        <v>42968</v>
      </c>
      <c r="E245" s="73">
        <v>75189.600000000006</v>
      </c>
      <c r="F245" s="61">
        <v>43008</v>
      </c>
      <c r="G245" s="28">
        <v>0</v>
      </c>
      <c r="H245" s="28">
        <f t="shared" si="46"/>
        <v>75189.600000000006</v>
      </c>
      <c r="I245" s="42"/>
      <c r="J245" s="42"/>
      <c r="K245" s="43" t="s">
        <v>107</v>
      </c>
    </row>
    <row r="246" spans="1:11" ht="50.1" customHeight="1">
      <c r="A246" s="38" t="s">
        <v>28</v>
      </c>
      <c r="B246" s="29" t="s">
        <v>116</v>
      </c>
      <c r="C246" s="29" t="s">
        <v>89</v>
      </c>
      <c r="D246" s="27">
        <v>42965</v>
      </c>
      <c r="E246" s="28">
        <v>7068.2</v>
      </c>
      <c r="F246" s="61">
        <v>43008</v>
      </c>
      <c r="G246" s="28">
        <v>0</v>
      </c>
      <c r="H246" s="28">
        <f t="shared" si="46"/>
        <v>7068.2</v>
      </c>
      <c r="I246" s="42"/>
      <c r="J246" s="42"/>
      <c r="K246" s="43" t="s">
        <v>107</v>
      </c>
    </row>
    <row r="247" spans="1:11" ht="50.1" customHeight="1">
      <c r="A247" s="74" t="s">
        <v>29</v>
      </c>
      <c r="B247" s="29" t="s">
        <v>117</v>
      </c>
      <c r="C247" s="80">
        <v>1500001311</v>
      </c>
      <c r="D247" s="27">
        <v>42753</v>
      </c>
      <c r="E247" s="28">
        <v>10683.99</v>
      </c>
      <c r="F247" s="61">
        <v>43008</v>
      </c>
      <c r="G247" s="28">
        <v>0</v>
      </c>
      <c r="H247" s="28">
        <f t="shared" si="46"/>
        <v>10683.99</v>
      </c>
      <c r="I247" s="42"/>
      <c r="J247" s="42"/>
      <c r="K247" s="43" t="s">
        <v>107</v>
      </c>
    </row>
    <row r="248" spans="1:11" ht="50.1" customHeight="1">
      <c r="A248" s="38" t="s">
        <v>13</v>
      </c>
      <c r="B248" s="29" t="s">
        <v>145</v>
      </c>
      <c r="C248" s="29" t="s">
        <v>90</v>
      </c>
      <c r="D248" s="27">
        <v>42311</v>
      </c>
      <c r="E248" s="28">
        <v>833.33</v>
      </c>
      <c r="F248" s="61">
        <v>42369</v>
      </c>
      <c r="G248" s="28">
        <v>0</v>
      </c>
      <c r="H248" s="28">
        <f t="shared" si="46"/>
        <v>833.33</v>
      </c>
      <c r="I248" s="42"/>
      <c r="J248" s="42"/>
      <c r="K248" s="43" t="s">
        <v>107</v>
      </c>
    </row>
    <row r="249" spans="1:11" ht="50.1" customHeight="1">
      <c r="A249" s="38" t="s">
        <v>13</v>
      </c>
      <c r="B249" s="29" t="s">
        <v>145</v>
      </c>
      <c r="C249" s="29" t="s">
        <v>91</v>
      </c>
      <c r="D249" s="27">
        <v>42284</v>
      </c>
      <c r="E249" s="28">
        <v>833.33</v>
      </c>
      <c r="F249" s="61">
        <v>42338</v>
      </c>
      <c r="G249" s="28">
        <v>0</v>
      </c>
      <c r="H249" s="28">
        <f t="shared" si="46"/>
        <v>833.33</v>
      </c>
      <c r="I249" s="42"/>
      <c r="J249" s="42"/>
      <c r="K249" s="43" t="s">
        <v>107</v>
      </c>
    </row>
    <row r="250" spans="1:11" ht="50.1" customHeight="1">
      <c r="A250" s="38" t="s">
        <v>13</v>
      </c>
      <c r="B250" s="29" t="s">
        <v>145</v>
      </c>
      <c r="C250" s="29" t="s">
        <v>92</v>
      </c>
      <c r="D250" s="27">
        <v>42254</v>
      </c>
      <c r="E250" s="28">
        <v>833.33</v>
      </c>
      <c r="F250" s="61">
        <v>42308</v>
      </c>
      <c r="G250" s="28">
        <v>0</v>
      </c>
      <c r="H250" s="28">
        <f t="shared" si="46"/>
        <v>833.33</v>
      </c>
      <c r="I250" s="42"/>
      <c r="J250" s="42"/>
      <c r="K250" s="43" t="s">
        <v>107</v>
      </c>
    </row>
    <row r="251" spans="1:11" ht="50.1" customHeight="1">
      <c r="A251" s="38" t="s">
        <v>13</v>
      </c>
      <c r="B251" s="29" t="s">
        <v>145</v>
      </c>
      <c r="C251" s="29" t="s">
        <v>93</v>
      </c>
      <c r="D251" s="27">
        <v>42226</v>
      </c>
      <c r="E251" s="28">
        <v>833.33</v>
      </c>
      <c r="F251" s="61">
        <v>42277</v>
      </c>
      <c r="G251" s="28">
        <v>0</v>
      </c>
      <c r="H251" s="28">
        <f t="shared" si="46"/>
        <v>833.33</v>
      </c>
      <c r="I251" s="42"/>
      <c r="J251" s="42"/>
      <c r="K251" s="43" t="s">
        <v>107</v>
      </c>
    </row>
    <row r="252" spans="1:11" ht="50.1" customHeight="1">
      <c r="A252" s="38" t="s">
        <v>13</v>
      </c>
      <c r="B252" s="29" t="s">
        <v>145</v>
      </c>
      <c r="C252" s="29" t="s">
        <v>94</v>
      </c>
      <c r="D252" s="27">
        <v>42208</v>
      </c>
      <c r="E252" s="28">
        <v>833.33</v>
      </c>
      <c r="F252" s="61">
        <v>42247</v>
      </c>
      <c r="G252" s="28">
        <v>0</v>
      </c>
      <c r="H252" s="28">
        <f t="shared" ref="H252:H266" si="47">+E252-G252</f>
        <v>833.33</v>
      </c>
      <c r="I252" s="42"/>
      <c r="J252" s="42"/>
      <c r="K252" s="43" t="s">
        <v>107</v>
      </c>
    </row>
    <row r="253" spans="1:11" ht="50.1" customHeight="1">
      <c r="A253" s="38" t="s">
        <v>13</v>
      </c>
      <c r="B253" s="29" t="s">
        <v>145</v>
      </c>
      <c r="C253" s="29" t="s">
        <v>95</v>
      </c>
      <c r="D253" s="27">
        <v>42157</v>
      </c>
      <c r="E253" s="28">
        <v>833.33</v>
      </c>
      <c r="F253" s="61">
        <v>42216</v>
      </c>
      <c r="G253" s="28">
        <v>0</v>
      </c>
      <c r="H253" s="28">
        <f t="shared" si="47"/>
        <v>833.33</v>
      </c>
      <c r="I253" s="42"/>
      <c r="J253" s="42"/>
      <c r="K253" s="43" t="s">
        <v>107</v>
      </c>
    </row>
    <row r="254" spans="1:11" ht="50.1" customHeight="1">
      <c r="A254" s="38" t="s">
        <v>13</v>
      </c>
      <c r="B254" s="29" t="s">
        <v>119</v>
      </c>
      <c r="C254" s="29" t="s">
        <v>96</v>
      </c>
      <c r="D254" s="27">
        <v>42109</v>
      </c>
      <c r="E254" s="28">
        <v>833.33</v>
      </c>
      <c r="F254" s="61">
        <v>42185</v>
      </c>
      <c r="G254" s="28">
        <v>0</v>
      </c>
      <c r="H254" s="28">
        <f t="shared" si="47"/>
        <v>833.33</v>
      </c>
      <c r="I254" s="42"/>
      <c r="J254" s="42"/>
      <c r="K254" s="43" t="s">
        <v>107</v>
      </c>
    </row>
    <row r="255" spans="1:11" ht="50.1" customHeight="1">
      <c r="A255" s="38" t="s">
        <v>13</v>
      </c>
      <c r="B255" s="29" t="s">
        <v>145</v>
      </c>
      <c r="C255" s="80">
        <v>1500008265</v>
      </c>
      <c r="D255" s="27">
        <v>42087</v>
      </c>
      <c r="E255" s="28">
        <v>833.33</v>
      </c>
      <c r="F255" s="61">
        <v>42124</v>
      </c>
      <c r="G255" s="28">
        <v>0</v>
      </c>
      <c r="H255" s="28">
        <f t="shared" si="47"/>
        <v>833.33</v>
      </c>
      <c r="I255" s="42"/>
      <c r="J255" s="42"/>
      <c r="K255" s="43" t="s">
        <v>107</v>
      </c>
    </row>
    <row r="256" spans="1:11" ht="50.1" customHeight="1">
      <c r="A256" s="38" t="s">
        <v>13</v>
      </c>
      <c r="B256" s="29" t="s">
        <v>145</v>
      </c>
      <c r="C256" s="80">
        <v>1500008030</v>
      </c>
      <c r="D256" s="27">
        <v>42033</v>
      </c>
      <c r="E256" s="28">
        <v>833.33</v>
      </c>
      <c r="F256" s="61">
        <v>42064</v>
      </c>
      <c r="G256" s="28">
        <v>0</v>
      </c>
      <c r="H256" s="28">
        <f t="shared" si="47"/>
        <v>833.33</v>
      </c>
      <c r="I256" s="42"/>
      <c r="J256" s="42"/>
      <c r="K256" s="43" t="s">
        <v>107</v>
      </c>
    </row>
    <row r="257" spans="1:11" ht="50.1" customHeight="1">
      <c r="A257" s="38" t="s">
        <v>13</v>
      </c>
      <c r="B257" s="29" t="s">
        <v>145</v>
      </c>
      <c r="C257" s="29" t="s">
        <v>97</v>
      </c>
      <c r="D257" s="27">
        <v>41991</v>
      </c>
      <c r="E257" s="28">
        <v>4333.33</v>
      </c>
      <c r="F257" s="61">
        <v>42035</v>
      </c>
      <c r="G257" s="28">
        <v>0</v>
      </c>
      <c r="H257" s="28">
        <f t="shared" si="47"/>
        <v>4333.33</v>
      </c>
      <c r="I257" s="42"/>
      <c r="J257" s="42"/>
      <c r="K257" s="43" t="s">
        <v>107</v>
      </c>
    </row>
    <row r="258" spans="1:11" ht="50.1" customHeight="1">
      <c r="A258" s="38" t="s">
        <v>13</v>
      </c>
      <c r="B258" s="29" t="s">
        <v>145</v>
      </c>
      <c r="C258" s="29" t="s">
        <v>98</v>
      </c>
      <c r="D258" s="27">
        <v>41991</v>
      </c>
      <c r="E258" s="28">
        <v>4333.33</v>
      </c>
      <c r="F258" s="61">
        <v>42035</v>
      </c>
      <c r="G258" s="28">
        <v>0</v>
      </c>
      <c r="H258" s="28">
        <f t="shared" si="47"/>
        <v>4333.33</v>
      </c>
      <c r="I258" s="42"/>
      <c r="J258" s="42"/>
      <c r="K258" s="43" t="s">
        <v>107</v>
      </c>
    </row>
    <row r="259" spans="1:11" ht="50.1" customHeight="1">
      <c r="A259" s="38" t="s">
        <v>13</v>
      </c>
      <c r="B259" s="29" t="s">
        <v>145</v>
      </c>
      <c r="C259" s="29" t="s">
        <v>99</v>
      </c>
      <c r="D259" s="27">
        <v>41935</v>
      </c>
      <c r="E259" s="28">
        <v>4333.33</v>
      </c>
      <c r="F259" s="61">
        <v>41973</v>
      </c>
      <c r="G259" s="28">
        <v>0</v>
      </c>
      <c r="H259" s="28">
        <f t="shared" si="47"/>
        <v>4333.33</v>
      </c>
      <c r="I259" s="42"/>
      <c r="J259" s="42"/>
      <c r="K259" s="43" t="s">
        <v>107</v>
      </c>
    </row>
    <row r="260" spans="1:11" ht="50.1" customHeight="1">
      <c r="A260" s="38" t="s">
        <v>13</v>
      </c>
      <c r="B260" s="29" t="s">
        <v>145</v>
      </c>
      <c r="C260" s="29" t="s">
        <v>100</v>
      </c>
      <c r="D260" s="27">
        <v>41935</v>
      </c>
      <c r="E260" s="28">
        <v>4333.33</v>
      </c>
      <c r="F260" s="61">
        <v>41973</v>
      </c>
      <c r="G260" s="28">
        <v>0</v>
      </c>
      <c r="H260" s="28">
        <f t="shared" si="47"/>
        <v>4333.33</v>
      </c>
      <c r="I260" s="42"/>
      <c r="J260" s="42"/>
      <c r="K260" s="43" t="s">
        <v>107</v>
      </c>
    </row>
    <row r="261" spans="1:11" ht="50.1" customHeight="1">
      <c r="A261" s="38" t="s">
        <v>13</v>
      </c>
      <c r="B261" s="29" t="s">
        <v>145</v>
      </c>
      <c r="C261" s="29" t="s">
        <v>101</v>
      </c>
      <c r="D261" s="27">
        <v>41872</v>
      </c>
      <c r="E261" s="28">
        <v>4333.33</v>
      </c>
      <c r="F261" s="61">
        <v>41912</v>
      </c>
      <c r="G261" s="28">
        <v>0</v>
      </c>
      <c r="H261" s="28">
        <f t="shared" si="47"/>
        <v>4333.33</v>
      </c>
      <c r="I261" s="42"/>
      <c r="J261" s="42"/>
      <c r="K261" s="43" t="s">
        <v>107</v>
      </c>
    </row>
    <row r="262" spans="1:11" ht="50.1" customHeight="1">
      <c r="A262" s="38" t="s">
        <v>13</v>
      </c>
      <c r="B262" s="29" t="s">
        <v>145</v>
      </c>
      <c r="C262" s="29" t="s">
        <v>102</v>
      </c>
      <c r="D262" s="27">
        <v>41872</v>
      </c>
      <c r="E262" s="28">
        <v>4333.33</v>
      </c>
      <c r="F262" s="61">
        <v>41912</v>
      </c>
      <c r="G262" s="28">
        <v>0</v>
      </c>
      <c r="H262" s="28">
        <f t="shared" si="47"/>
        <v>4333.33</v>
      </c>
      <c r="I262" s="42"/>
      <c r="J262" s="42"/>
      <c r="K262" s="43" t="s">
        <v>107</v>
      </c>
    </row>
    <row r="263" spans="1:11" ht="50.1" customHeight="1">
      <c r="A263" s="38" t="s">
        <v>13</v>
      </c>
      <c r="B263" s="29" t="s">
        <v>145</v>
      </c>
      <c r="C263" s="29" t="s">
        <v>103</v>
      </c>
      <c r="D263" s="27">
        <v>41827</v>
      </c>
      <c r="E263" s="28">
        <v>4333.33</v>
      </c>
      <c r="F263" s="61">
        <v>41882</v>
      </c>
      <c r="G263" s="28">
        <v>0</v>
      </c>
      <c r="H263" s="28">
        <f t="shared" si="47"/>
        <v>4333.33</v>
      </c>
      <c r="I263" s="42"/>
      <c r="J263" s="42"/>
      <c r="K263" s="43" t="s">
        <v>107</v>
      </c>
    </row>
    <row r="264" spans="1:11" ht="50.1" customHeight="1">
      <c r="A264" s="38" t="s">
        <v>13</v>
      </c>
      <c r="B264" s="29" t="s">
        <v>145</v>
      </c>
      <c r="C264" s="29" t="s">
        <v>104</v>
      </c>
      <c r="D264" s="27">
        <v>41793</v>
      </c>
      <c r="E264" s="28">
        <v>4333.33</v>
      </c>
      <c r="F264" s="61">
        <v>41851</v>
      </c>
      <c r="G264" s="28">
        <v>0</v>
      </c>
      <c r="H264" s="28">
        <f t="shared" si="47"/>
        <v>4333.33</v>
      </c>
      <c r="I264" s="42"/>
      <c r="J264" s="42"/>
      <c r="K264" s="43" t="s">
        <v>107</v>
      </c>
    </row>
    <row r="265" spans="1:11" ht="50.1" customHeight="1">
      <c r="A265" s="38" t="s">
        <v>13</v>
      </c>
      <c r="B265" s="29" t="s">
        <v>145</v>
      </c>
      <c r="C265" s="29" t="s">
        <v>105</v>
      </c>
      <c r="D265" s="27">
        <v>41779</v>
      </c>
      <c r="E265" s="28">
        <v>4333.33</v>
      </c>
      <c r="F265" s="61">
        <v>41820</v>
      </c>
      <c r="G265" s="28">
        <v>0</v>
      </c>
      <c r="H265" s="28">
        <f t="shared" si="47"/>
        <v>4333.33</v>
      </c>
      <c r="I265" s="42"/>
      <c r="J265" s="42"/>
      <c r="K265" s="43" t="s">
        <v>107</v>
      </c>
    </row>
    <row r="266" spans="1:11" ht="50.1" customHeight="1">
      <c r="A266" s="38" t="s">
        <v>13</v>
      </c>
      <c r="B266" s="29" t="s">
        <v>145</v>
      </c>
      <c r="C266" s="29" t="s">
        <v>106</v>
      </c>
      <c r="D266" s="27">
        <v>41731</v>
      </c>
      <c r="E266" s="28">
        <v>11000</v>
      </c>
      <c r="F266" s="61">
        <v>41790</v>
      </c>
      <c r="G266" s="28">
        <v>0</v>
      </c>
      <c r="H266" s="28">
        <f t="shared" si="47"/>
        <v>11000</v>
      </c>
      <c r="I266" s="42"/>
      <c r="J266" s="42"/>
      <c r="K266" s="43" t="s">
        <v>107</v>
      </c>
    </row>
    <row r="267" spans="1:11" ht="36" customHeight="1" thickBot="1">
      <c r="A267" s="94" t="s">
        <v>298</v>
      </c>
      <c r="B267" s="95"/>
      <c r="C267" s="95"/>
      <c r="D267" s="95"/>
      <c r="E267" s="75">
        <f>SUM(E9:E266)</f>
        <v>60581300.93999996</v>
      </c>
      <c r="F267" s="76"/>
      <c r="G267" s="75">
        <f>SUM(G9:G266)</f>
        <v>34189182.430000007</v>
      </c>
      <c r="H267" s="75">
        <f>SUM(H9:H266)</f>
        <v>26392118.509999938</v>
      </c>
      <c r="I267" s="77"/>
      <c r="J267" s="78"/>
      <c r="K267" s="79"/>
    </row>
    <row r="268" spans="1:11" ht="50.1" customHeight="1">
      <c r="A268" s="30" t="s">
        <v>506</v>
      </c>
      <c r="B268" s="31"/>
      <c r="C268" s="32"/>
      <c r="D268" s="32"/>
      <c r="E268" s="32"/>
      <c r="F268" s="31"/>
      <c r="G268" s="33"/>
      <c r="H268" s="34"/>
      <c r="I268" s="34"/>
      <c r="J268" s="35"/>
      <c r="K268" s="36"/>
    </row>
    <row r="269" spans="1:11" ht="50.1" customHeight="1">
      <c r="A269" s="21" t="s">
        <v>507</v>
      </c>
      <c r="B269" s="92"/>
      <c r="C269" s="99" t="s">
        <v>508</v>
      </c>
      <c r="D269" s="99"/>
      <c r="E269" s="99"/>
      <c r="F269" s="99"/>
      <c r="G269" s="100" t="s">
        <v>509</v>
      </c>
      <c r="H269" s="100"/>
      <c r="I269" s="100"/>
      <c r="J269" s="93"/>
      <c r="K269" s="22"/>
    </row>
    <row r="270" spans="1:11" ht="21.75" customHeight="1" thickBot="1">
      <c r="A270" s="97" t="s">
        <v>510</v>
      </c>
      <c r="B270" s="98"/>
      <c r="C270" s="96" t="s">
        <v>511</v>
      </c>
      <c r="D270" s="96"/>
      <c r="E270" s="96"/>
      <c r="F270" s="96"/>
      <c r="G270" s="96" t="s">
        <v>512</v>
      </c>
      <c r="H270" s="96"/>
      <c r="I270" s="96"/>
      <c r="J270" s="23"/>
      <c r="K270" s="37">
        <v>46178</v>
      </c>
    </row>
    <row r="271" spans="1:11" ht="50.1" customHeight="1">
      <c r="A271" s="24" t="s">
        <v>126</v>
      </c>
      <c r="B271" s="24"/>
      <c r="C271" s="24"/>
      <c r="D271" s="24"/>
      <c r="E271" s="24"/>
      <c r="F271" s="24"/>
      <c r="G271" s="24"/>
      <c r="H271" s="24"/>
      <c r="I271" s="24"/>
      <c r="J271" s="25"/>
      <c r="K271" s="25"/>
    </row>
    <row r="272" spans="1:11" ht="50.1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26"/>
      <c r="K272" s="26"/>
    </row>
    <row r="273" spans="1:11" ht="57.75" customHeight="1">
      <c r="A273" s="2"/>
      <c r="B273" s="2"/>
      <c r="C273" s="2"/>
      <c r="D273" s="2"/>
      <c r="E273" s="2"/>
      <c r="F273" s="2"/>
      <c r="G273" s="1"/>
      <c r="H273" s="2"/>
      <c r="I273" s="20"/>
      <c r="J273" s="17"/>
      <c r="K273" s="2"/>
    </row>
    <row r="274" spans="1:11" ht="50.1" customHeight="1">
      <c r="A274" s="2"/>
      <c r="B274" s="2"/>
      <c r="C274" s="2"/>
      <c r="D274" s="2"/>
      <c r="E274" s="2"/>
      <c r="F274" s="2"/>
      <c r="G274" s="1"/>
      <c r="H274" s="2"/>
      <c r="I274" s="19"/>
      <c r="J274" s="18"/>
      <c r="K274" s="18"/>
    </row>
    <row r="275" spans="1:11" ht="37.5" customHeight="1">
      <c r="A275" s="2"/>
      <c r="B275" s="2"/>
      <c r="C275" s="2"/>
      <c r="D275" s="2"/>
      <c r="E275" s="2"/>
      <c r="F275" s="2"/>
      <c r="G275" s="1"/>
      <c r="H275" s="2"/>
      <c r="I275" s="2"/>
      <c r="J275" s="19"/>
      <c r="K275" s="19"/>
    </row>
    <row r="276" spans="1:11" ht="45" customHeight="1">
      <c r="A276" s="2"/>
      <c r="B276" s="2" t="s">
        <v>191</v>
      </c>
      <c r="C276" s="2"/>
      <c r="D276" s="2"/>
      <c r="E276" s="2"/>
      <c r="F276" s="2"/>
      <c r="G276" s="1"/>
      <c r="H276" s="2"/>
      <c r="I276" s="2"/>
      <c r="J276" s="20"/>
      <c r="K276" s="20"/>
    </row>
    <row r="277" spans="1:11" ht="39.75" customHeight="1">
      <c r="A277" s="2"/>
      <c r="B277" s="2"/>
      <c r="C277" s="2"/>
      <c r="D277" s="2"/>
      <c r="E277" s="2"/>
      <c r="F277" s="2"/>
      <c r="G277" s="1"/>
      <c r="H277" s="2"/>
      <c r="I277" s="2"/>
      <c r="J277" s="19"/>
      <c r="K277" s="19"/>
    </row>
    <row r="278" spans="1:11" ht="34.5" customHeight="1">
      <c r="A278" s="2"/>
      <c r="B278" s="2"/>
      <c r="C278" s="2"/>
      <c r="D278" s="2"/>
      <c r="E278" s="2"/>
      <c r="F278" s="2"/>
      <c r="G278" s="1"/>
      <c r="H278" s="2"/>
      <c r="I278" s="2"/>
      <c r="J278" s="2"/>
      <c r="K278" s="2"/>
    </row>
    <row r="279" spans="1:11" ht="35.25" customHeight="1">
      <c r="A279" s="6"/>
      <c r="B279" s="7"/>
      <c r="C279" s="7"/>
      <c r="D279" s="7"/>
      <c r="E279" s="7"/>
      <c r="F279" s="7"/>
      <c r="G279" s="8"/>
      <c r="H279" s="7"/>
      <c r="I279" s="7"/>
      <c r="J279" s="2"/>
      <c r="K279" s="2"/>
    </row>
    <row r="280" spans="1:11" ht="33" customHeight="1">
      <c r="A280" s="6"/>
      <c r="B280" s="7"/>
      <c r="C280" s="7"/>
      <c r="D280" s="7"/>
      <c r="E280" s="7"/>
      <c r="F280" s="7"/>
      <c r="G280" s="8"/>
      <c r="H280" s="7"/>
      <c r="I280" s="7"/>
      <c r="J280" s="2"/>
      <c r="K280" s="2"/>
    </row>
    <row r="281" spans="1:11" ht="38.25" customHeight="1">
      <c r="A281" s="6"/>
      <c r="B281" s="7"/>
      <c r="C281" s="7"/>
      <c r="D281" s="7"/>
      <c r="E281" s="7"/>
      <c r="F281" s="7"/>
      <c r="G281" s="8"/>
      <c r="H281" s="7"/>
      <c r="I281" s="7"/>
      <c r="J281" s="2"/>
      <c r="K281" s="2"/>
    </row>
    <row r="282" spans="1:11" ht="33" customHeight="1">
      <c r="A282" s="6"/>
      <c r="B282" s="7"/>
      <c r="C282" s="7"/>
      <c r="D282" s="7"/>
      <c r="E282" s="7"/>
      <c r="F282" s="7"/>
      <c r="G282" s="8"/>
      <c r="H282" s="7"/>
      <c r="I282" s="7"/>
      <c r="J282" s="7"/>
      <c r="K282" s="7"/>
    </row>
    <row r="283" spans="1:11" ht="38.25" customHeight="1">
      <c r="A283" s="6"/>
      <c r="B283" s="7"/>
      <c r="C283" s="7"/>
      <c r="D283" s="7"/>
      <c r="E283" s="7"/>
      <c r="F283" s="7"/>
      <c r="G283" s="8"/>
      <c r="H283" s="7"/>
      <c r="I283" s="7"/>
      <c r="J283" s="7"/>
      <c r="K283" s="7"/>
    </row>
    <row r="284" spans="1:11" ht="30.75" customHeight="1">
      <c r="A284" s="6"/>
      <c r="B284" s="7"/>
      <c r="C284" s="7"/>
      <c r="D284" s="7"/>
      <c r="E284" s="7"/>
      <c r="F284" s="7"/>
      <c r="G284" s="8"/>
      <c r="H284" s="7"/>
      <c r="I284" s="7"/>
      <c r="J284" s="7"/>
      <c r="K284" s="7"/>
    </row>
    <row r="285" spans="1:11" ht="34.5" customHeight="1">
      <c r="A285" s="6"/>
      <c r="B285" s="7"/>
      <c r="C285" s="7"/>
      <c r="D285" s="7"/>
      <c r="E285" s="7"/>
      <c r="F285" s="7"/>
      <c r="G285" s="8"/>
      <c r="H285" s="7"/>
      <c r="I285" s="7"/>
      <c r="J285" s="7"/>
      <c r="K285" s="7"/>
    </row>
    <row r="286" spans="1:11" ht="33.75" customHeight="1">
      <c r="A286" s="6"/>
      <c r="B286" s="7"/>
      <c r="C286" s="7"/>
      <c r="D286" s="7"/>
      <c r="E286" s="7"/>
      <c r="F286" s="7"/>
      <c r="G286" s="8"/>
      <c r="H286" s="7"/>
      <c r="I286" s="7"/>
      <c r="J286" s="7"/>
      <c r="K286" s="7"/>
    </row>
    <row r="287" spans="1:11" ht="33" customHeight="1">
      <c r="A287" s="6"/>
      <c r="B287" s="7"/>
      <c r="C287" s="7"/>
      <c r="D287" s="7"/>
      <c r="E287" s="7"/>
      <c r="F287" s="7"/>
      <c r="G287" s="8"/>
      <c r="H287" s="7"/>
      <c r="I287" s="7"/>
      <c r="J287" s="7"/>
      <c r="K287" s="7"/>
    </row>
    <row r="288" spans="1:11" ht="36.75" customHeight="1">
      <c r="A288" s="6"/>
      <c r="B288" s="7"/>
      <c r="C288" s="7"/>
      <c r="D288" s="7"/>
      <c r="E288" s="7"/>
      <c r="F288" s="7"/>
      <c r="G288" s="8"/>
      <c r="H288" s="7"/>
      <c r="I288" s="7"/>
      <c r="J288" s="7"/>
      <c r="K288" s="7"/>
    </row>
    <row r="289" spans="1:12" ht="35.25" customHeight="1">
      <c r="A289" s="6"/>
      <c r="B289" s="7"/>
      <c r="C289" s="7"/>
      <c r="D289" s="7"/>
      <c r="E289" s="7"/>
      <c r="F289" s="7"/>
      <c r="G289" s="8"/>
      <c r="H289" s="7"/>
      <c r="I289" s="7"/>
      <c r="J289" s="7"/>
      <c r="K289" s="7"/>
    </row>
    <row r="290" spans="1:12" ht="63.75" customHeight="1">
      <c r="A290" s="9"/>
      <c r="B290" s="10"/>
      <c r="C290" s="10"/>
      <c r="D290" s="10"/>
      <c r="E290" s="10"/>
      <c r="F290" s="10"/>
      <c r="G290" s="11"/>
      <c r="H290" s="10"/>
      <c r="I290" s="7"/>
      <c r="J290" s="7"/>
      <c r="K290" s="7"/>
    </row>
    <row r="291" spans="1:12" ht="62.25" customHeight="1">
      <c r="A291" s="9"/>
      <c r="B291" s="10"/>
      <c r="C291" s="10"/>
      <c r="D291" s="10"/>
      <c r="E291" s="10"/>
      <c r="F291" s="10"/>
      <c r="G291" s="11"/>
      <c r="H291" s="10"/>
      <c r="I291" s="7"/>
      <c r="J291" s="7"/>
      <c r="K291" s="7"/>
    </row>
    <row r="292" spans="1:12" ht="42.75" customHeight="1">
      <c r="A292" s="9"/>
      <c r="B292" s="10"/>
      <c r="C292" s="10"/>
      <c r="D292" s="10"/>
      <c r="E292" s="10"/>
      <c r="F292" s="10"/>
      <c r="G292" s="11"/>
      <c r="H292" s="10"/>
      <c r="I292" s="10"/>
      <c r="J292" s="7"/>
      <c r="K292" s="7"/>
      <c r="L292" s="3"/>
    </row>
    <row r="293" spans="1:12" ht="42" customHeight="1">
      <c r="A293" s="9"/>
      <c r="B293" s="10"/>
      <c r="C293" s="10"/>
      <c r="D293" s="10"/>
      <c r="E293" s="10"/>
      <c r="F293" s="10"/>
      <c r="G293" s="11"/>
      <c r="H293" s="10"/>
      <c r="I293" s="10"/>
      <c r="J293" s="7"/>
      <c r="K293" s="7"/>
    </row>
    <row r="294" spans="1:12" ht="60.75" customHeight="1">
      <c r="A294" s="9"/>
      <c r="B294" s="10"/>
      <c r="C294" s="10"/>
      <c r="D294" s="10"/>
      <c r="E294" s="10"/>
      <c r="F294" s="10"/>
      <c r="G294" s="11"/>
      <c r="H294" s="10"/>
      <c r="I294" s="10"/>
      <c r="J294" s="7"/>
      <c r="K294" s="7"/>
    </row>
    <row r="295" spans="1:12" ht="69.75" customHeight="1">
      <c r="A295" s="9"/>
      <c r="B295" s="10"/>
      <c r="C295" s="10"/>
      <c r="D295" s="10"/>
      <c r="E295" s="10"/>
      <c r="F295" s="10"/>
      <c r="G295" s="11"/>
      <c r="H295" s="10"/>
      <c r="I295" s="10"/>
      <c r="J295" s="10"/>
      <c r="K295" s="10"/>
    </row>
    <row r="296" spans="1:12" ht="47.25" customHeight="1">
      <c r="A296" s="9"/>
      <c r="B296" s="10"/>
      <c r="C296" s="10"/>
      <c r="D296" s="10"/>
      <c r="E296" s="10"/>
      <c r="F296" s="10"/>
      <c r="G296" s="11"/>
      <c r="H296" s="10"/>
      <c r="I296" s="10"/>
      <c r="J296" s="10"/>
      <c r="K296" s="10"/>
    </row>
    <row r="297" spans="1:12" ht="51" customHeight="1">
      <c r="A297" s="9"/>
      <c r="B297" s="10"/>
      <c r="C297" s="10"/>
      <c r="D297" s="10"/>
      <c r="E297" s="10"/>
      <c r="F297" s="10"/>
      <c r="G297" s="11"/>
      <c r="H297" s="10"/>
      <c r="I297" s="10"/>
      <c r="J297" s="10"/>
      <c r="K297" s="10"/>
    </row>
    <row r="298" spans="1:12" ht="55.5" customHeight="1">
      <c r="A298" s="9"/>
      <c r="B298" s="10"/>
      <c r="C298" s="10"/>
      <c r="D298" s="10"/>
      <c r="E298" s="10"/>
      <c r="F298" s="10"/>
      <c r="G298" s="11"/>
      <c r="H298" s="10"/>
      <c r="I298" s="10"/>
      <c r="J298" s="10"/>
      <c r="K298" s="10"/>
    </row>
    <row r="299" spans="1:12" ht="60.75" customHeight="1">
      <c r="A299" s="9"/>
      <c r="B299" s="10"/>
      <c r="C299" s="10"/>
      <c r="D299" s="10"/>
      <c r="E299" s="10"/>
      <c r="F299" s="10"/>
      <c r="G299" s="11"/>
      <c r="H299" s="10"/>
      <c r="I299" s="10"/>
      <c r="J299" s="10"/>
      <c r="K299" s="10"/>
    </row>
    <row r="300" spans="1:12" ht="40.5" customHeight="1">
      <c r="A300" s="9"/>
      <c r="B300" s="10"/>
      <c r="C300" s="10"/>
      <c r="D300" s="10"/>
      <c r="E300" s="10"/>
      <c r="F300" s="10"/>
      <c r="G300" s="11"/>
      <c r="H300" s="10"/>
      <c r="I300" s="10"/>
      <c r="J300" s="10"/>
      <c r="K300" s="10"/>
    </row>
    <row r="301" spans="1:12" ht="50.1" customHeight="1">
      <c r="A301" s="9"/>
      <c r="B301" s="10"/>
      <c r="C301" s="10"/>
      <c r="D301" s="10"/>
      <c r="E301" s="10"/>
      <c r="F301" s="10"/>
      <c r="G301" s="11"/>
      <c r="H301" s="10"/>
      <c r="I301" s="10"/>
      <c r="J301" s="10"/>
      <c r="K301" s="10"/>
    </row>
    <row r="302" spans="1:12" ht="51" customHeight="1">
      <c r="A302" s="9"/>
      <c r="B302" s="10"/>
      <c r="C302" s="10"/>
      <c r="D302" s="10"/>
      <c r="E302" s="10"/>
      <c r="F302" s="10"/>
      <c r="G302" s="11"/>
      <c r="H302" s="10"/>
      <c r="I302" s="10"/>
      <c r="J302" s="10"/>
      <c r="K302" s="10"/>
    </row>
    <row r="303" spans="1:12" ht="42.75" customHeight="1">
      <c r="A303" s="9"/>
      <c r="B303" s="10"/>
      <c r="C303" s="10"/>
      <c r="D303" s="10"/>
      <c r="E303" s="10"/>
      <c r="F303" s="10"/>
      <c r="G303" s="11"/>
      <c r="H303" s="10"/>
      <c r="I303" s="10"/>
      <c r="J303" s="10"/>
      <c r="K303" s="10"/>
    </row>
    <row r="304" spans="1:12" ht="41.25" customHeight="1">
      <c r="A304" s="9"/>
      <c r="B304" s="10"/>
      <c r="C304" s="10"/>
      <c r="D304" s="10"/>
      <c r="E304" s="10"/>
      <c r="F304" s="10"/>
      <c r="G304" s="11"/>
      <c r="H304" s="10"/>
      <c r="I304" s="10"/>
      <c r="J304" s="10"/>
      <c r="K304" s="10"/>
    </row>
    <row r="305" spans="1:11" ht="50.1" customHeight="1">
      <c r="A305" s="9"/>
      <c r="B305" s="10"/>
      <c r="C305" s="10"/>
      <c r="D305" s="10"/>
      <c r="E305" s="10"/>
      <c r="F305" s="10"/>
      <c r="G305" s="11"/>
      <c r="H305" s="10"/>
      <c r="I305" s="10"/>
      <c r="J305" s="10"/>
      <c r="K305" s="10"/>
    </row>
    <row r="306" spans="1:11" ht="50.1" customHeight="1">
      <c r="A306" s="9"/>
      <c r="B306" s="10"/>
      <c r="C306" s="10"/>
      <c r="D306" s="10"/>
      <c r="E306" s="10"/>
      <c r="F306" s="10"/>
      <c r="G306" s="11"/>
      <c r="H306" s="10"/>
      <c r="I306" s="10"/>
      <c r="J306" s="10"/>
      <c r="K306" s="10"/>
    </row>
    <row r="307" spans="1:11" ht="50.1" customHeight="1">
      <c r="A307" s="9"/>
      <c r="B307" s="10"/>
      <c r="C307" s="10"/>
      <c r="D307" s="10"/>
      <c r="E307" s="10"/>
      <c r="F307" s="10"/>
      <c r="G307" s="11"/>
      <c r="H307" s="10"/>
      <c r="I307" s="10"/>
      <c r="J307" s="10"/>
      <c r="K307" s="10"/>
    </row>
    <row r="308" spans="1:11" ht="50.1" customHeight="1">
      <c r="I308" s="10"/>
      <c r="J308" s="10"/>
      <c r="K308" s="10"/>
    </row>
    <row r="309" spans="1:11" ht="50.1" customHeight="1">
      <c r="I309" s="10"/>
      <c r="J309" s="10"/>
      <c r="K309" s="10"/>
    </row>
    <row r="310" spans="1:11" ht="50.1" customHeight="1">
      <c r="J310" s="10"/>
      <c r="K310" s="10"/>
    </row>
    <row r="311" spans="1:11" ht="50.1" customHeight="1">
      <c r="J311" s="10"/>
      <c r="K311" s="10"/>
    </row>
    <row r="312" spans="1:11" ht="50.1" customHeight="1">
      <c r="J312" s="10"/>
      <c r="K312" s="10"/>
    </row>
    <row r="313" spans="1:11" ht="50.1" customHeight="1"/>
    <row r="314" spans="1:11" ht="50.1" customHeight="1"/>
    <row r="315" spans="1:11" ht="50.1" customHeight="1"/>
    <row r="316" spans="1:11" ht="50.1" customHeight="1"/>
    <row r="317" spans="1:11" ht="50.1" customHeight="1"/>
    <row r="318" spans="1:11" ht="50.1" customHeight="1"/>
    <row r="319" spans="1:11" ht="50.1" customHeight="1"/>
    <row r="320" spans="1:11" ht="50.1" customHeight="1"/>
    <row r="321" ht="29.25" customHeight="1"/>
    <row r="322" ht="50.1" customHeight="1"/>
    <row r="323" ht="71.25" customHeight="1"/>
    <row r="324" ht="17.25" customHeight="1"/>
    <row r="325" ht="54.95" customHeight="1"/>
    <row r="326" ht="33.75" customHeight="1"/>
    <row r="327" ht="34.5" customHeight="1"/>
    <row r="328" ht="0.75" customHeight="1"/>
    <row r="329" ht="41.25" customHeight="1"/>
    <row r="330" ht="54.95" customHeight="1"/>
    <row r="331" ht="54.95" customHeight="1"/>
    <row r="332" ht="15" customHeight="1"/>
    <row r="333" ht="16.5" customHeight="1"/>
    <row r="334" ht="65.25" customHeight="1"/>
    <row r="335" ht="54.95" customHeight="1"/>
    <row r="336" ht="54.95" customHeight="1"/>
    <row r="337" ht="1.5" customHeight="1"/>
    <row r="338" ht="54.95" customHeight="1"/>
    <row r="339" ht="54.95" customHeight="1"/>
    <row r="340" ht="54.95" customHeight="1"/>
    <row r="341" ht="54.95" customHeight="1"/>
    <row r="342" ht="54.95" customHeight="1"/>
    <row r="343" ht="54.95" customHeight="1"/>
    <row r="344" ht="54.95" customHeight="1"/>
    <row r="345" ht="54.95" customHeight="1"/>
    <row r="346" ht="54.95" customHeight="1"/>
    <row r="347" ht="54.95" customHeight="1"/>
    <row r="348" ht="54.95" customHeight="1"/>
    <row r="349" ht="54.95" customHeight="1"/>
    <row r="350" ht="54.95" customHeight="1"/>
    <row r="351" ht="36" customHeight="1"/>
    <row r="352" ht="48.75" customHeight="1"/>
    <row r="353" ht="36" customHeight="1"/>
    <row r="354" ht="33.75" customHeight="1"/>
    <row r="355" ht="54.95" customHeight="1"/>
    <row r="356" ht="54.95" customHeight="1"/>
    <row r="357" ht="54.95" customHeight="1"/>
    <row r="358" ht="54.95" customHeight="1"/>
    <row r="359" ht="54.95" customHeight="1"/>
    <row r="360" ht="54.95" customHeight="1"/>
    <row r="361" ht="39.75" customHeight="1"/>
    <row r="362" ht="46.5" customHeight="1"/>
    <row r="363" ht="48.75" customHeight="1"/>
    <row r="364" ht="46.5" customHeight="1"/>
    <row r="365" ht="54.95" customHeight="1"/>
    <row r="366" ht="54.95" customHeight="1"/>
    <row r="367" ht="54.95" customHeight="1"/>
    <row r="368" ht="54.95" customHeight="1"/>
    <row r="369" ht="23.25" customHeight="1"/>
    <row r="370" ht="15" customHeight="1"/>
    <row r="371" ht="33" customHeight="1"/>
    <row r="372" ht="54.95" customHeight="1"/>
    <row r="373" ht="54.95" customHeight="1"/>
    <row r="374" ht="54.95" customHeight="1"/>
    <row r="375" ht="54.95" customHeight="1"/>
    <row r="376" ht="54.95" customHeight="1"/>
    <row r="377" ht="54.95" customHeight="1"/>
    <row r="378" ht="54.95" customHeight="1"/>
    <row r="379" ht="21.75" customHeight="1"/>
    <row r="380" ht="54.95" customHeight="1"/>
    <row r="381" ht="54.95" customHeight="1"/>
    <row r="382" ht="54.95" customHeight="1"/>
    <row r="383" ht="54.95" customHeight="1"/>
    <row r="384" ht="44.25" customHeight="1"/>
    <row r="385" ht="22.5" customHeight="1"/>
    <row r="386" ht="27.75" customHeight="1"/>
    <row r="387" ht="13.5" customHeight="1"/>
    <row r="388" ht="28.5" customHeight="1"/>
    <row r="389" ht="54.95" customHeight="1"/>
    <row r="390" ht="54.95" customHeight="1"/>
    <row r="391" ht="54.95" customHeight="1"/>
    <row r="392" ht="54.95" customHeight="1"/>
    <row r="393" ht="54.95" customHeight="1"/>
    <row r="394" ht="54.95" customHeight="1"/>
    <row r="395" ht="48" customHeight="1"/>
    <row r="396" ht="47.25" customHeight="1"/>
    <row r="397" ht="62.25" customHeight="1"/>
    <row r="398" ht="54.95" customHeight="1"/>
    <row r="399" ht="59.25" customHeight="1"/>
    <row r="400" ht="54.95" customHeight="1"/>
    <row r="401" spans="12:22" ht="57.75" customHeight="1"/>
    <row r="402" spans="12:22" ht="57.75" customHeight="1"/>
    <row r="403" spans="12:22" ht="54.95" customHeight="1"/>
    <row r="404" spans="12:22" ht="54.95" customHeight="1"/>
    <row r="405" spans="12:22" ht="54.95" customHeight="1"/>
    <row r="406" spans="12:22" ht="54.95" customHeight="1"/>
    <row r="407" spans="12:22" ht="54.95" customHeight="1"/>
    <row r="408" spans="12:22" ht="54.95" customHeight="1"/>
    <row r="409" spans="12:22" ht="54.95" customHeight="1"/>
    <row r="410" spans="12:22" ht="54.95" customHeight="1"/>
    <row r="411" spans="12:22" ht="54.95" customHeight="1"/>
    <row r="412" spans="12:22" ht="54.95" customHeight="1"/>
    <row r="413" spans="12:22" ht="54.95" customHeight="1"/>
    <row r="414" spans="12:22" ht="54.95" customHeight="1"/>
    <row r="415" spans="12:22" ht="54.95" customHeight="1"/>
    <row r="416" spans="12:22" ht="54.95" customHeight="1">
      <c r="L416" s="14"/>
      <c r="M416" s="14"/>
      <c r="N416" s="14"/>
      <c r="O416" s="14"/>
      <c r="P416" s="14"/>
      <c r="Q416" s="14"/>
      <c r="R416" s="1"/>
      <c r="S416" s="15"/>
      <c r="T416" s="16"/>
      <c r="U416" s="16"/>
      <c r="V416" s="16"/>
    </row>
    <row r="417" spans="12:22" ht="54.95" customHeight="1">
      <c r="L417" s="14"/>
      <c r="M417" s="14"/>
      <c r="N417" s="14"/>
      <c r="O417" s="14"/>
      <c r="P417" s="14"/>
      <c r="Q417" s="14"/>
      <c r="R417" s="1"/>
      <c r="S417" s="15"/>
      <c r="T417" s="16"/>
      <c r="U417" s="16"/>
      <c r="V417" s="16"/>
    </row>
    <row r="418" spans="12:22" ht="54.95" customHeight="1">
      <c r="L418" s="14"/>
      <c r="M418" s="14"/>
      <c r="N418" s="14"/>
      <c r="O418" s="14"/>
      <c r="P418" s="14"/>
      <c r="Q418" s="14"/>
      <c r="R418" s="1"/>
      <c r="S418" s="15"/>
      <c r="T418" s="16"/>
      <c r="U418" s="16"/>
      <c r="V418" s="16"/>
    </row>
    <row r="419" spans="12:22" ht="54.95" customHeight="1">
      <c r="L419" s="14"/>
      <c r="M419" s="14"/>
      <c r="N419" s="14"/>
      <c r="O419" s="14"/>
      <c r="P419" s="14"/>
      <c r="Q419" s="14"/>
      <c r="R419" s="1"/>
      <c r="S419" s="15"/>
      <c r="T419" s="16"/>
      <c r="U419" s="16"/>
      <c r="V419" s="16"/>
    </row>
    <row r="420" spans="12:22" ht="54.95" customHeight="1"/>
    <row r="421" spans="12:22" ht="54.95" customHeight="1"/>
    <row r="422" spans="12:22" ht="54.95" customHeight="1"/>
    <row r="423" spans="12:22" ht="54.95" customHeight="1"/>
    <row r="424" spans="12:22" ht="54.95" customHeight="1"/>
    <row r="425" spans="12:22" ht="54.95" customHeight="1"/>
    <row r="426" spans="12:22" ht="54.95" customHeight="1"/>
    <row r="427" spans="12:22" ht="54.95" customHeight="1"/>
    <row r="428" spans="12:22" ht="54.95" customHeight="1"/>
    <row r="429" spans="12:22" ht="21" customHeight="1"/>
    <row r="435" ht="46.5" customHeight="1"/>
    <row r="436" ht="51.75" customHeight="1"/>
    <row r="437" ht="39.75" customHeight="1"/>
    <row r="438" ht="29.25" customHeight="1"/>
    <row r="439" ht="54" customHeight="1"/>
    <row r="441" ht="33" customHeight="1"/>
    <row r="443" ht="33" customHeight="1"/>
    <row r="453" ht="12.75" customHeight="1"/>
    <row r="454" ht="24.75" customHeight="1"/>
    <row r="460" ht="57" customHeight="1"/>
    <row r="461" ht="18.75" customHeight="1"/>
  </sheetData>
  <mergeCells count="11">
    <mergeCell ref="A1:K1"/>
    <mergeCell ref="A2:K2"/>
    <mergeCell ref="A3:K3"/>
    <mergeCell ref="A4:K4"/>
    <mergeCell ref="A6:K6"/>
    <mergeCell ref="A267:D267"/>
    <mergeCell ref="G270:I270"/>
    <mergeCell ref="A270:B270"/>
    <mergeCell ref="C270:F270"/>
    <mergeCell ref="C269:F269"/>
    <mergeCell ref="G269:I269"/>
  </mergeCells>
  <phoneticPr fontId="10" type="noConversion"/>
  <pageMargins left="0.62992125984251968" right="0.23622047244094491" top="0.31496062992125984" bottom="0.27559055118110237" header="0.19685039370078741" footer="0.15748031496062992"/>
  <pageSetup scale="50" orientation="landscape" r:id="rId1"/>
  <rowBreaks count="7" manualBreakCount="7">
    <brk id="130" max="10" man="1"/>
    <brk id="155" max="10" man="1"/>
    <brk id="176" max="10" man="1"/>
    <brk id="196" max="10" man="1"/>
    <brk id="236" max="10" man="1"/>
    <brk id="272" max="10" man="1"/>
    <brk id="27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 Espinal</cp:lastModifiedBy>
  <cp:lastPrinted>2026-06-05T19:21:35Z</cp:lastPrinted>
  <dcterms:created xsi:type="dcterms:W3CDTF">2021-11-30T12:58:44Z</dcterms:created>
  <dcterms:modified xsi:type="dcterms:W3CDTF">2026-06-08T18:22:16Z</dcterms:modified>
</cp:coreProperties>
</file>