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0" documentId="8_{12646939-E50E-4E5A-9B5A-2A2063745A36}" xr6:coauthVersionLast="47" xr6:coauthVersionMax="47" xr10:uidLastSave="{00000000-0000-0000-0000-000000000000}"/>
  <bookViews>
    <workbookView xWindow="-120" yWindow="-120" windowWidth="29040" windowHeight="15720" tabRatio="342" xr2:uid="{00000000-000D-0000-FFFF-FFFF00000000}"/>
  </bookViews>
  <sheets>
    <sheet name="Febrero 2026" sheetId="1" r:id="rId1"/>
  </sheets>
  <definedNames>
    <definedName name="_xlnm._FilterDatabase" localSheetId="0" hidden="1">'Febrero 2026'!$A$8:$K$310</definedName>
    <definedName name="_xlnm.Print_Area" localSheetId="0">'Febrero 2026'!$A$1:$K$306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9" i="1" l="1"/>
  <c r="E303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222" i="1"/>
  <c r="H223" i="1"/>
  <c r="H224" i="1"/>
  <c r="H225" i="1"/>
  <c r="H226" i="1"/>
  <c r="H217" i="1"/>
  <c r="H218" i="1"/>
  <c r="H219" i="1"/>
  <c r="H220" i="1"/>
  <c r="H221" i="1"/>
  <c r="H210" i="1"/>
  <c r="H211" i="1"/>
  <c r="H212" i="1"/>
  <c r="H213" i="1"/>
  <c r="H214" i="1"/>
  <c r="H215" i="1"/>
  <c r="H216" i="1"/>
  <c r="H206" i="1"/>
  <c r="H207" i="1"/>
  <c r="H208" i="1"/>
  <c r="H209" i="1"/>
  <c r="H201" i="1"/>
  <c r="H202" i="1"/>
  <c r="H203" i="1"/>
  <c r="H204" i="1"/>
  <c r="H196" i="1"/>
  <c r="H197" i="1"/>
  <c r="H198" i="1"/>
  <c r="H199" i="1"/>
  <c r="H200" i="1"/>
  <c r="H193" i="1"/>
  <c r="H194" i="1"/>
  <c r="H195" i="1"/>
  <c r="H189" i="1"/>
  <c r="H190" i="1"/>
  <c r="H191" i="1"/>
  <c r="H192" i="1"/>
  <c r="H186" i="1"/>
  <c r="H187" i="1"/>
  <c r="H188" i="1"/>
  <c r="H183" i="1"/>
  <c r="H184" i="1"/>
  <c r="H185" i="1"/>
  <c r="H182" i="1"/>
  <c r="H181" i="1"/>
  <c r="H176" i="1"/>
  <c r="H177" i="1"/>
  <c r="H178" i="1"/>
  <c r="H179" i="1"/>
  <c r="H172" i="1"/>
  <c r="H173" i="1"/>
  <c r="H174" i="1"/>
  <c r="H175" i="1"/>
  <c r="H169" i="1"/>
  <c r="H170" i="1"/>
  <c r="H171" i="1"/>
  <c r="H166" i="1"/>
  <c r="H167" i="1"/>
  <c r="H168" i="1"/>
  <c r="H162" i="1"/>
  <c r="H163" i="1"/>
  <c r="H164" i="1"/>
  <c r="H165" i="1"/>
  <c r="H159" i="1"/>
  <c r="H160" i="1"/>
  <c r="H161" i="1"/>
  <c r="H156" i="1"/>
  <c r="H157" i="1"/>
  <c r="H158" i="1"/>
  <c r="H154" i="1"/>
  <c r="H155" i="1"/>
  <c r="H151" i="1"/>
  <c r="H152" i="1"/>
  <c r="H153" i="1"/>
  <c r="H150" i="1"/>
  <c r="H149" i="1"/>
  <c r="H145" i="1"/>
  <c r="H146" i="1"/>
  <c r="H147" i="1"/>
  <c r="H144" i="1"/>
  <c r="H143" i="1"/>
  <c r="H138" i="1"/>
  <c r="H136" i="1"/>
  <c r="H137" i="1"/>
  <c r="H133" i="1"/>
  <c r="H134" i="1"/>
  <c r="H135" i="1"/>
  <c r="H129" i="1"/>
  <c r="H130" i="1"/>
  <c r="H131" i="1"/>
  <c r="H132" i="1"/>
  <c r="H120" i="1"/>
  <c r="H121" i="1"/>
  <c r="H122" i="1"/>
  <c r="H123" i="1"/>
  <c r="H124" i="1"/>
  <c r="H125" i="1"/>
  <c r="H126" i="1"/>
  <c r="H127" i="1"/>
  <c r="H128" i="1"/>
  <c r="H119" i="1"/>
  <c r="H118" i="1"/>
  <c r="H108" i="1"/>
  <c r="H103" i="1"/>
  <c r="H100" i="1"/>
  <c r="H102" i="1"/>
  <c r="H99" i="1"/>
  <c r="H93" i="1"/>
  <c r="H76" i="1"/>
  <c r="H77" i="1"/>
  <c r="H75" i="1"/>
  <c r="H72" i="1"/>
  <c r="H53" i="1"/>
  <c r="H52" i="1"/>
  <c r="G50" i="1"/>
  <c r="H50" i="1" s="1"/>
  <c r="H46" i="1"/>
  <c r="H47" i="1"/>
  <c r="H48" i="1"/>
  <c r="H49" i="1"/>
  <c r="H45" i="1"/>
  <c r="H44" i="1"/>
  <c r="H42" i="1"/>
  <c r="G41" i="1"/>
  <c r="H41" i="1" s="1"/>
  <c r="H40" i="1"/>
  <c r="H39" i="1"/>
  <c r="G38" i="1"/>
  <c r="H38" i="1" s="1"/>
  <c r="G37" i="1"/>
  <c r="H37" i="1" s="1"/>
  <c r="G36" i="1"/>
  <c r="H36" i="1" s="1"/>
  <c r="G35" i="1"/>
  <c r="H35" i="1" s="1"/>
  <c r="H32" i="1"/>
  <c r="H33" i="1"/>
  <c r="H34" i="1"/>
  <c r="H31" i="1"/>
  <c r="H30" i="1"/>
  <c r="G29" i="1"/>
  <c r="H28" i="1"/>
  <c r="H27" i="1"/>
  <c r="G26" i="1"/>
  <c r="G25" i="1"/>
  <c r="H24" i="1"/>
  <c r="H23" i="1"/>
  <c r="H22" i="1"/>
  <c r="G21" i="1"/>
  <c r="G20" i="1"/>
  <c r="H20" i="1" s="1"/>
  <c r="H19" i="1"/>
  <c r="G18" i="1"/>
  <c r="H18" i="1" s="1"/>
  <c r="H17" i="1"/>
  <c r="G16" i="1"/>
  <c r="H16" i="1" s="1"/>
  <c r="H10" i="1"/>
  <c r="H11" i="1"/>
  <c r="H12" i="1"/>
  <c r="H13" i="1"/>
  <c r="H14" i="1"/>
  <c r="H15" i="1"/>
  <c r="H9" i="1"/>
  <c r="G74" i="1"/>
  <c r="H74" i="1" s="1"/>
  <c r="G142" i="1"/>
  <c r="H142" i="1" s="1"/>
  <c r="G141" i="1"/>
  <c r="H141" i="1" s="1"/>
  <c r="G140" i="1"/>
  <c r="H140" i="1" s="1"/>
  <c r="G139" i="1"/>
  <c r="H139" i="1" s="1"/>
  <c r="G117" i="1"/>
  <c r="H117" i="1" s="1"/>
  <c r="G116" i="1"/>
  <c r="H116" i="1" s="1"/>
  <c r="H29" i="1" l="1"/>
  <c r="G94" i="1"/>
  <c r="H94" i="1" s="1"/>
  <c r="G89" i="1"/>
  <c r="H89" i="1" s="1"/>
  <c r="G86" i="1"/>
  <c r="H86" i="1" s="1"/>
  <c r="G95" i="1"/>
  <c r="H95" i="1" s="1"/>
  <c r="G105" i="1"/>
  <c r="H105" i="1" s="1"/>
  <c r="G104" i="1"/>
  <c r="H104" i="1" s="1"/>
  <c r="H25" i="1" l="1"/>
  <c r="H26" i="1"/>
  <c r="G55" i="1"/>
  <c r="H55" i="1" s="1"/>
  <c r="G60" i="1"/>
  <c r="H60" i="1" s="1"/>
  <c r="G79" i="1"/>
  <c r="H79" i="1" s="1"/>
  <c r="G68" i="1"/>
  <c r="H68" i="1" s="1"/>
  <c r="G67" i="1"/>
  <c r="H67" i="1" s="1"/>
  <c r="G66" i="1"/>
  <c r="H66" i="1" s="1"/>
  <c r="G65" i="1"/>
  <c r="H65" i="1" s="1"/>
  <c r="G64" i="1"/>
  <c r="H64" i="1" s="1"/>
  <c r="G58" i="1"/>
  <c r="H58" i="1" s="1"/>
  <c r="G57" i="1"/>
  <c r="H57" i="1" s="1"/>
  <c r="G113" i="1"/>
  <c r="H113" i="1" s="1"/>
  <c r="G69" i="1"/>
  <c r="H69" i="1" s="1"/>
  <c r="G90" i="1"/>
  <c r="H90" i="1" s="1"/>
  <c r="G43" i="1" l="1"/>
  <c r="G51" i="1"/>
  <c r="H51" i="1" s="1"/>
  <c r="G54" i="1"/>
  <c r="H54" i="1" s="1"/>
  <c r="G56" i="1"/>
  <c r="H56" i="1" s="1"/>
  <c r="G61" i="1"/>
  <c r="H61" i="1" s="1"/>
  <c r="H43" i="1" l="1"/>
  <c r="G63" i="1"/>
  <c r="H63" i="1" s="1"/>
  <c r="G62" i="1"/>
  <c r="H62" i="1" s="1"/>
  <c r="G114" i="1" l="1"/>
  <c r="H114" i="1" s="1"/>
  <c r="G111" i="1"/>
  <c r="H111" i="1" s="1"/>
  <c r="G109" i="1"/>
  <c r="H109" i="1" s="1"/>
  <c r="G83" i="1"/>
  <c r="H83" i="1" s="1"/>
  <c r="G81" i="1"/>
  <c r="H81" i="1" s="1"/>
  <c r="G84" i="1"/>
  <c r="H84" i="1" s="1"/>
  <c r="G82" i="1"/>
  <c r="H82" i="1" s="1"/>
  <c r="G80" i="1"/>
  <c r="H80" i="1" s="1"/>
  <c r="G110" i="1"/>
  <c r="H110" i="1" s="1"/>
  <c r="G91" i="1"/>
  <c r="H91" i="1" s="1"/>
  <c r="G88" i="1"/>
  <c r="H88" i="1" s="1"/>
  <c r="G87" i="1"/>
  <c r="H87" i="1" s="1"/>
  <c r="G85" i="1"/>
  <c r="H85" i="1" s="1"/>
  <c r="G78" i="1"/>
  <c r="H78" i="1" s="1"/>
  <c r="G70" i="1"/>
  <c r="H70" i="1" s="1"/>
  <c r="G71" i="1"/>
  <c r="H71" i="1" s="1"/>
  <c r="G148" i="1"/>
  <c r="H148" i="1" s="1"/>
  <c r="G112" i="1"/>
  <c r="H112" i="1" s="1"/>
  <c r="G180" i="1"/>
  <c r="H180" i="1" s="1"/>
  <c r="G115" i="1" l="1"/>
  <c r="H115" i="1" s="1"/>
  <c r="G106" i="1"/>
  <c r="H106" i="1" s="1"/>
  <c r="G97" i="1"/>
  <c r="H97" i="1" s="1"/>
  <c r="G98" i="1"/>
  <c r="H98" i="1" s="1"/>
  <c r="G96" i="1"/>
  <c r="H96" i="1" s="1"/>
  <c r="G73" i="1" l="1"/>
  <c r="H73" i="1" l="1"/>
  <c r="G92" i="1"/>
  <c r="H92" i="1" s="1"/>
  <c r="G101" i="1"/>
  <c r="H101" i="1" s="1"/>
  <c r="G107" i="1"/>
  <c r="H107" i="1" s="1"/>
  <c r="G205" i="1" l="1"/>
  <c r="H205" i="1" s="1"/>
  <c r="H303" i="1" s="1"/>
  <c r="G303" i="1" l="1"/>
</calcChain>
</file>

<file path=xl/sharedStrings.xml><?xml version="1.0" encoding="utf-8"?>
<sst xmlns="http://schemas.openxmlformats.org/spreadsheetml/2006/main" count="1200" uniqueCount="602">
  <si>
    <t>DIRECCION GENERAL DE PASAPORTES</t>
  </si>
  <si>
    <t>DIVISION DE CONTABILIDAD</t>
  </si>
  <si>
    <t xml:space="preserve">  ESTADO DE CUENTA DE SUPLIDORES, AL 28 FEBRERO 2026</t>
  </si>
  <si>
    <t>PROVEEDOR</t>
  </si>
  <si>
    <t>CONCEPTO</t>
  </si>
  <si>
    <t>FACTURA NCF</t>
  </si>
  <si>
    <t>FECHA FACTURA</t>
  </si>
  <si>
    <t>MONTO FACTURADO</t>
  </si>
  <si>
    <t xml:space="preserve">FECHA FIN FACTURA </t>
  </si>
  <si>
    <t>MONTO PAGADO A LA FECHA</t>
  </si>
  <si>
    <t>MONTO PENDIENTE</t>
  </si>
  <si>
    <t>COMPLETO</t>
  </si>
  <si>
    <t xml:space="preserve">PENDIENTE </t>
  </si>
  <si>
    <t>ATRASADO</t>
  </si>
  <si>
    <t>SEGURO NACIONAL DE SALUD SENASA</t>
  </si>
  <si>
    <t>PAGO POLIZA No. 00007  COMPLEMENTARIA</t>
  </si>
  <si>
    <t>E450000005425</t>
  </si>
  <si>
    <t>X</t>
  </si>
  <si>
    <t>COMPAÑÍA DOMINICANA DE TELEFONO (CLARO)</t>
  </si>
  <si>
    <t>SERVICIO TELEFONICO Y DATA (CUENTA No. 713696034)</t>
  </si>
  <si>
    <t>E450000103979</t>
  </si>
  <si>
    <t>SERVICIO TELEFONICO Y DATA (CUENTA No. 796014885)</t>
  </si>
  <si>
    <t>E450000104699</t>
  </si>
  <si>
    <t>SERVICIO TELEFONICO Y DATA (CUENTA No. 757104122)</t>
  </si>
  <si>
    <t>E450000104492</t>
  </si>
  <si>
    <t>SERVICIO TELEFONICO Y DATA (CUENTA No. 764840775)</t>
  </si>
  <si>
    <t>E450000104572</t>
  </si>
  <si>
    <t>SERVICIO TELEFONICO Y DATA (CUENTA No. 804541804)</t>
  </si>
  <si>
    <t>E450000104812</t>
  </si>
  <si>
    <t>SERVICIO TELEFONICO Y DATA (CUENTA No.801425089)</t>
  </si>
  <si>
    <t>E450000104765</t>
  </si>
  <si>
    <t>GTG INDUSTRIAL, SRL</t>
  </si>
  <si>
    <t xml:space="preserve"> ADQUISICION DE AGUA</t>
  </si>
  <si>
    <t>E450000000160</t>
  </si>
  <si>
    <t>16,500.00</t>
  </si>
  <si>
    <t>SEGUROS RESERVAS, SA</t>
  </si>
  <si>
    <t xml:space="preserve">POLIZA No. 2-2-109-0073714, ASISTENCIA FUNERARIA </t>
  </si>
  <si>
    <t>E450000011298</t>
  </si>
  <si>
    <t>ALTICE DOMINICANA, S.A.</t>
  </si>
  <si>
    <t xml:space="preserve"> SERVICIO TELEFONICOS, INTERNET Y TELE CABLE CUENTA 2839232</t>
  </si>
  <si>
    <t>E450000022619</t>
  </si>
  <si>
    <t xml:space="preserve">  PÓLIZA No. 2-2-102-0079070 DE SEGURO DEL SEGURO DE VIDA COLECTIVA,</t>
  </si>
  <si>
    <t>E450000011238</t>
  </si>
  <si>
    <t xml:space="preserve"> SERVICIO TELEFONICOS, INTERNET Y TELE CABLE CUENTA 92487111</t>
  </si>
  <si>
    <t>E450000022750</t>
  </si>
  <si>
    <t>E450000000240</t>
  </si>
  <si>
    <t>HYL, SA</t>
  </si>
  <si>
    <t xml:space="preserve"> ADQUISICION DE BATERIAS PARA FLOTILLA VEHICULAR</t>
  </si>
  <si>
    <t>E450000001085</t>
  </si>
  <si>
    <t>0.00</t>
  </si>
  <si>
    <t xml:space="preserve">INVERSIONES REINY, SRL </t>
  </si>
  <si>
    <t>ADQUISICIO DE GOMAS</t>
  </si>
  <si>
    <t>B1500000293</t>
  </si>
  <si>
    <t>VIAMAR, SA</t>
  </si>
  <si>
    <t>MANTENIMIENTO GENERAL, A LA FLOTILLA VEHICULAR</t>
  </si>
  <si>
    <t>E450000009603</t>
  </si>
  <si>
    <t>INVERSIONES MARSELLE,SRL</t>
  </si>
  <si>
    <t>ALQUILER DE LA OFICINA DE BONAO DE ESTA DGP</t>
  </si>
  <si>
    <t>B1500000140</t>
  </si>
  <si>
    <t>B1500000142</t>
  </si>
  <si>
    <t>TONER DEPOT MULTISERVICIOS EORG, SRL</t>
  </si>
  <si>
    <t xml:space="preserve"> ALQUILER DE IMPRESORAS MULTIFUNCIONALES</t>
  </si>
  <si>
    <t>E450000000802</t>
  </si>
  <si>
    <t>E450000009508</t>
  </si>
  <si>
    <t>RV DIESEL, SRL</t>
  </si>
  <si>
    <t xml:space="preserve">COMBUSTIBLE </t>
  </si>
  <si>
    <t>E450000000158</t>
  </si>
  <si>
    <t>E450000009492</t>
  </si>
  <si>
    <t>E450000009493</t>
  </si>
  <si>
    <t>E450000009499</t>
  </si>
  <si>
    <t>E450000009490</t>
  </si>
  <si>
    <t>REFERENCIA, LABORATORIO CLINICO, S.A.</t>
  </si>
  <si>
    <t xml:space="preserve"> ANALITICAS DE LOS COLABORADORES DE NUEVO INGRESO</t>
  </si>
  <si>
    <t>E450000000783</t>
  </si>
  <si>
    <t>E450000001071</t>
  </si>
  <si>
    <t>AH EDITORA OFFSET, SRL</t>
  </si>
  <si>
    <t>ADQUISICION DE TALONARIOS</t>
  </si>
  <si>
    <t>B1500000605</t>
  </si>
  <si>
    <t xml:space="preserve">ELSA DEL CARMEN MADERA DE GARCIA </t>
  </si>
  <si>
    <t>PAGO DE ALQUILER DEL LOCAL DONDE ESTA UBICADO EL ARCHIVO HISTORICO DE SAN CARLOS,</t>
  </si>
  <si>
    <t>B1500000027</t>
  </si>
  <si>
    <t>SEVICIO TLEFONICO Y DATA CUENTA 92834140</t>
  </si>
  <si>
    <t>E450000022422</t>
  </si>
  <si>
    <t>SANTO DOMINGO MOTORS COMPANY, S,A</t>
  </si>
  <si>
    <t>E450000005584</t>
  </si>
  <si>
    <t>E450000005586</t>
  </si>
  <si>
    <t>THE CLASIC GOURMET H&amp;A, SRL.</t>
  </si>
  <si>
    <t xml:space="preserve">ADQUISICION DE ALMUERZO Y CENA </t>
  </si>
  <si>
    <t>E450000000457</t>
  </si>
  <si>
    <t>AGUA PLANETA AZUL</t>
  </si>
  <si>
    <t xml:space="preserve"> ADQUISICION DE 100 FARDOS DE AGUA </t>
  </si>
  <si>
    <t>E450000022468</t>
  </si>
  <si>
    <t>CORAAPPLATA</t>
  </si>
  <si>
    <t xml:space="preserve"> AGUA Y ALCANTARILLADO</t>
  </si>
  <si>
    <t>B1500035169</t>
  </si>
  <si>
    <t>CENTROS DEL CARIBE,SAS</t>
  </si>
  <si>
    <t>ALQUILER DE LA OFICINA DE  ZONA ORIENTAL EN MEGACENTRO DE ESTA ESTA DGP,</t>
  </si>
  <si>
    <t>E450000000403</t>
  </si>
  <si>
    <t>OPERADORA CENTROS DEL CARIBE, SAS</t>
  </si>
  <si>
    <t xml:space="preserve"> SUMINISTRO DE ENERGIA ELECTRICA DE LA OFICINA PROVINCIAL DE  MEGACENTRO </t>
  </si>
  <si>
    <t>E450000000583</t>
  </si>
  <si>
    <t>E450000009332</t>
  </si>
  <si>
    <t>E450000009326</t>
  </si>
  <si>
    <t>E450000009341</t>
  </si>
  <si>
    <t>AMERICAN TRAILER SERVICE</t>
  </si>
  <si>
    <t xml:space="preserve"> ALQUILER DEL LOCAL DE LA OFICINA REGIONAL AZUA</t>
  </si>
  <si>
    <t>EMPRESA DIST DE ELECTRICIDA DEL SUR</t>
  </si>
  <si>
    <t xml:space="preserve"> SUMINISTRO DE ENERGIA ELECTRICA DE LA OFICINA PROVINCIAL DE AZUA</t>
  </si>
  <si>
    <t>E450000093206</t>
  </si>
  <si>
    <t xml:space="preserve"> SUMINISTRO DE ENERGIA ELECTRICA DE LA OFICINA PROVINCIAL DE BARAHONA</t>
  </si>
  <si>
    <t>E450000093207</t>
  </si>
  <si>
    <t>SIGMATEC</t>
  </si>
  <si>
    <t>DIPLOMADO POWER BI</t>
  </si>
  <si>
    <t>E450000000101</t>
  </si>
  <si>
    <t xml:space="preserve">MANTENIMIENTO COMUN Y SUMINISTRO DE ENERGIA ELECTRICA </t>
  </si>
  <si>
    <t>E450000000572</t>
  </si>
  <si>
    <t>AYUNTAMIENTO DE BARAHONA</t>
  </si>
  <si>
    <t>SERVICIO DE ASEO</t>
  </si>
  <si>
    <t>B1500002614</t>
  </si>
  <si>
    <t>INMOBILIARIA RESERVAS,SA</t>
  </si>
  <si>
    <t xml:space="preserve"> ALQUILER DEL NUEVO EDIFICIO DONDE ESTARA ELEVORANDO LA NUEVA OFICINA DE ESTA DGP</t>
  </si>
  <si>
    <t>B1500000059</t>
  </si>
  <si>
    <t>AYUNTAMIENTO DE PUERTO PLATA</t>
  </si>
  <si>
    <t>SERVICIO RECOGIDA DE BASURA</t>
  </si>
  <si>
    <t>B1500003469</t>
  </si>
  <si>
    <t>EMPRESA DIST DE ELECT DEL NORTE</t>
  </si>
  <si>
    <t xml:space="preserve"> ENERGIA ELECTRICA DE LA OFICINA PROVINCIAL DE SANTIAGO</t>
  </si>
  <si>
    <t>E450000112062</t>
  </si>
  <si>
    <t xml:space="preserve"> ENERGIA ELECTRICA DE LA OFICINA PROVINCIAL DE SAN FRANCISCO</t>
  </si>
  <si>
    <t>E450000112726</t>
  </si>
  <si>
    <t>AYUNTAMIENTO MUNICIPAL DE AZUA</t>
  </si>
  <si>
    <t xml:space="preserve"> RECOGIDA DE BASURA</t>
  </si>
  <si>
    <t>B1500001543</t>
  </si>
  <si>
    <t>LIBERTY NETWORKS DOMINICANA, SA</t>
  </si>
  <si>
    <t>INTERNET, CON FINALIDAD DE MEJORAR LA INFRAESTURA DE NAVEGACION Y CONEXION</t>
  </si>
  <si>
    <t>E450000002284</t>
  </si>
  <si>
    <t>INSTITUTO NACIONAL DE AGUA POTABLES Y ALC.</t>
  </si>
  <si>
    <t xml:space="preserve"> SUMINISTRO DE AGUA Y ALCANTARRILLADO </t>
  </si>
  <si>
    <t>E450000006697</t>
  </si>
  <si>
    <t>HUMANO SEGUROS</t>
  </si>
  <si>
    <t>PLANES COMPLEMENTARIO POLIZA 30-95-190945</t>
  </si>
  <si>
    <t>E450000007234</t>
  </si>
  <si>
    <t>CAASD</t>
  </si>
  <si>
    <t xml:space="preserve"> SUMINISTRO DE AGUA Y ALCANTARILLADO</t>
  </si>
  <si>
    <t>E450000023487</t>
  </si>
  <si>
    <t xml:space="preserve"> ENERGIA ELECTRICA DE LA OFICINA PROVINCIAL DE BONAO</t>
  </si>
  <si>
    <t>E450000109336</t>
  </si>
  <si>
    <t xml:space="preserve"> ENERGIA ELECTRICA DE LA OFICINA PROVINCIAL DE PUERTO PLATA</t>
  </si>
  <si>
    <t>E450000108889</t>
  </si>
  <si>
    <t xml:space="preserve"> ENERGIA ELECTRICA DE LA OFICINA PROVINCIAL DE LA VEGA </t>
  </si>
  <si>
    <t>E450000109478</t>
  </si>
  <si>
    <t xml:space="preserve"> ENERGIA ELECTRICA DE LA OFICINA PROVINCIAL DE NAGUA </t>
  </si>
  <si>
    <t>E450000110478</t>
  </si>
  <si>
    <t xml:space="preserve"> ENERGIA ELECTRICA DE LA OFICINA DE MONTECRISTI </t>
  </si>
  <si>
    <t>E450000111420</t>
  </si>
  <si>
    <t>AYUNTAMIENTO MUNICIPAL DE NAGUA</t>
  </si>
  <si>
    <t>RECOLECCION DE DESECHOS SOLIDOS,</t>
  </si>
  <si>
    <t>B1500001339</t>
  </si>
  <si>
    <t>PAGO DE CONSUMO DE ENERGIA ELECTRICA DE LA OFICINA DE SAN FRANCISCO DE ESTA DGP.</t>
  </si>
  <si>
    <t>E450000107695</t>
  </si>
  <si>
    <t xml:space="preserve"> ENERGIA ELECTRICA DEL NUEVO EDIFICIO FERNANDO DEFILLO</t>
  </si>
  <si>
    <t>E450000088551</t>
  </si>
  <si>
    <t>ADQUISICION  DE AGUA</t>
  </si>
  <si>
    <t>E450000012895</t>
  </si>
  <si>
    <t xml:space="preserve"> ADQUISICION DE 51 BOTELLONES DE AGUA </t>
  </si>
  <si>
    <t>E450000022228</t>
  </si>
  <si>
    <t>E450000000107</t>
  </si>
  <si>
    <t>E450000000392</t>
  </si>
  <si>
    <t xml:space="preserve"> ENERGIA ELECTRICA  DE LA OFICINA PROVINCIAL DE  MEGACENTRO</t>
  </si>
  <si>
    <t>E450000000563</t>
  </si>
  <si>
    <t>E450000000553</t>
  </si>
  <si>
    <t>E450000010723</t>
  </si>
  <si>
    <t xml:space="preserve">COMPAÑIA DOMINICANA DE TELEFONOS, S.A (  RUTA PASAPORTES ROUTER ) </t>
  </si>
  <si>
    <t xml:space="preserve">SERVICIOS TELEFONICOS ( ROUTER RUTA ) </t>
  </si>
  <si>
    <t>E450000102293</t>
  </si>
  <si>
    <t xml:space="preserve">COMPAÑIA DOMINICANA DE TELEFONOS ( LINEA ESPECIAL DESPACHO ) </t>
  </si>
  <si>
    <t xml:space="preserve"> SERVICIOS TELEFONICOS DE LINEA ESPECIAL DEL DESPACHO</t>
  </si>
  <si>
    <t>E450000102246</t>
  </si>
  <si>
    <t>COMPAÑIA DOMINICANA DE TELEFONOS (CLARO) ROUTER</t>
  </si>
  <si>
    <t xml:space="preserve"> SERVICIOS TELEFONICOS ( ROUTER )</t>
  </si>
  <si>
    <t>E450000102179</t>
  </si>
  <si>
    <t>COMPAÑIA DOMINICANA DE TELEFONO, SA LINEA ESPECIAL</t>
  </si>
  <si>
    <t xml:space="preserve"> SERVICIOS TELEFONICOS LINEAS ESPECIAL</t>
  </si>
  <si>
    <t>E450000101925</t>
  </si>
  <si>
    <t xml:space="preserve">COMPAÑIA DOMINICANA DE TELEFONOS, SA FLOTILLA </t>
  </si>
  <si>
    <t xml:space="preserve"> SERVICIOS TELEFONICOS ( FLOTILLA )</t>
  </si>
  <si>
    <t>E450000101843</t>
  </si>
  <si>
    <t>COMPAÑIA DOMINICANA DE TELEFONO C POR A</t>
  </si>
  <si>
    <t xml:space="preserve"> SERVICIOS TELEFONICOS</t>
  </si>
  <si>
    <t>E450000101671</t>
  </si>
  <si>
    <t>POLIZA NO. 2-2-109-0073714 ASISTENCIA FUNERARIA COLECTIVO</t>
  </si>
  <si>
    <t>E450000010733</t>
  </si>
  <si>
    <t>E450000000187</t>
  </si>
  <si>
    <t>E450000021817</t>
  </si>
  <si>
    <t xml:space="preserve"> SERVICIOS DE FLOTILLA CUENTA 92487111</t>
  </si>
  <si>
    <t>E450000021962</t>
  </si>
  <si>
    <t>COMBUSTIBLES ECOLOGICOS DE LA AVENIDA PASEO DE LOS REYES CATOLICOS, SRL.</t>
  </si>
  <si>
    <t>COMBUSTIBLE DIESEL</t>
  </si>
  <si>
    <t>E450000000008</t>
  </si>
  <si>
    <t xml:space="preserve"> SERVICIOS DE ALMUERZOS Y  CENAS</t>
  </si>
  <si>
    <t>E450000000454</t>
  </si>
  <si>
    <t>E450000005175</t>
  </si>
  <si>
    <t xml:space="preserve"> ADQUISICION DE 47 BOTELLONES DE AGUA </t>
  </si>
  <si>
    <t>E4500000021948</t>
  </si>
  <si>
    <t>E450000000803</t>
  </si>
  <si>
    <t>E450000000697</t>
  </si>
  <si>
    <t>MDL ALTERKNATIVA TECH, SRL</t>
  </si>
  <si>
    <t>ADQUISICION DE TONER</t>
  </si>
  <si>
    <t>E450000000024</t>
  </si>
  <si>
    <t>EMPRESA DIST DE ELECTRICIDAD DEL ESTE</t>
  </si>
  <si>
    <t>SUMINISTRO ELECTRICO DE LA COSTA RICA</t>
  </si>
  <si>
    <t>E450000071279</t>
  </si>
  <si>
    <t>SUMINISTRO ELECTRICO DE SAN PEDRO DE MACORIS</t>
  </si>
  <si>
    <t>E450000071820</t>
  </si>
  <si>
    <t xml:space="preserve"> SUMINISTRO ELECTRICO DEL ARCHIVO DE SAN CARLOS,</t>
  </si>
  <si>
    <t>E450000070427</t>
  </si>
  <si>
    <t xml:space="preserve"> MANTENIMIENTO GENERAL AL VEHICULO CHEVROLET COLORADO BLANCO PLACA EL100555</t>
  </si>
  <si>
    <t>E450000005387</t>
  </si>
  <si>
    <t>BANDERAS GLOBAL HC, SRL.</t>
  </si>
  <si>
    <t xml:space="preserve"> ADQUISICION DE ASTAS PARA BANDERAS PARA ESTA DGP.</t>
  </si>
  <si>
    <t>B1500002429</t>
  </si>
  <si>
    <t xml:space="preserve"> ADQUISICION DE 74 BOTELLONES DE AGUA </t>
  </si>
  <si>
    <t>E450000021892</t>
  </si>
  <si>
    <t xml:space="preserve"> MANTENIMIENTO GENERAL AL VEHICULO CHEVROLET COLORADO BLANCO PLACA EL10054</t>
  </si>
  <si>
    <t>E450000005369</t>
  </si>
  <si>
    <t>E450000001017</t>
  </si>
  <si>
    <t>BONANZA DOMINICANA, S.A.</t>
  </si>
  <si>
    <t xml:space="preserve"> MANTENIMIENTO GENERAL, AL VEHICULO MITSUBISHI FUSO PLACA I108615</t>
  </si>
  <si>
    <t>E450000001219</t>
  </si>
  <si>
    <t xml:space="preserve"> MANTENIMIENTO GENERAL, AL VEHICULO HIGER COLOR BLANCO CHASIS LKL1AAA7XSA798478</t>
  </si>
  <si>
    <t>E450000001223</t>
  </si>
  <si>
    <t>B1500034758</t>
  </si>
  <si>
    <t xml:space="preserve"> ADQUISICION DE 57 BOTELLONES DE AGUA </t>
  </si>
  <si>
    <t>E450000021711</t>
  </si>
  <si>
    <t xml:space="preserve"> MANTENIMIENTO GENERAL AL VEHICULO CHEVROLET COLORADO BLANCO PLACA EL10053</t>
  </si>
  <si>
    <t>E450000005281</t>
  </si>
  <si>
    <t>OFICINA DE COORDINACION PRESIDENCIAL</t>
  </si>
  <si>
    <t xml:space="preserve"> BOLETOS AEREOS Y SEGUROS A FUNCIONARIOS DE ESTA DGP.</t>
  </si>
  <si>
    <t>OCPFCR00004096</t>
  </si>
  <si>
    <t>B1500002588</t>
  </si>
  <si>
    <t>E450000070214</t>
  </si>
  <si>
    <t>E450000000501</t>
  </si>
  <si>
    <t xml:space="preserve"> RECOLECCION DE DESECHOS SOLIDOS</t>
  </si>
  <si>
    <t>B1500001289</t>
  </si>
  <si>
    <t>E450000021545</t>
  </si>
  <si>
    <t>INSTITUTO NACIONAL DE AGUA POTABLES Y ALC. (INAPA)</t>
  </si>
  <si>
    <t>PAGO SUMINISTRO DE AGUA POTABLE</t>
  </si>
  <si>
    <t>E450000006414</t>
  </si>
  <si>
    <t>SERVICIO TELEFONICO Y DATA (CUENTA 801425089)</t>
  </si>
  <si>
    <t>E450000099839</t>
  </si>
  <si>
    <t>SERVICIO TELEFONICO Y DATA (CUENTA 764840775)</t>
  </si>
  <si>
    <t>E450000100122</t>
  </si>
  <si>
    <t>CRISFLOR FLORISTERIA SRL</t>
  </si>
  <si>
    <t xml:space="preserve"> ADQUISICION DE ARREGLOS FLORALES PARA LOS CUMPLEAÑOS</t>
  </si>
  <si>
    <t>B1500001218</t>
  </si>
  <si>
    <t xml:space="preserve"> ARREGLOS FLORALES PARA LAS ACTIVIDADES</t>
  </si>
  <si>
    <t>B1500001217</t>
  </si>
  <si>
    <t xml:space="preserve"> ADQUISICION DE CORONAS FUNEBRES</t>
  </si>
  <si>
    <t>B1500001216</t>
  </si>
  <si>
    <t>STUDIO DURAN RIVAS &amp; ASOCIADOS, SRL</t>
  </si>
  <si>
    <t xml:space="preserve"> SERVICIOS DE TRANSPORTES DE CARGA DE ESTA DGP</t>
  </si>
  <si>
    <t>B1500000011</t>
  </si>
  <si>
    <t>JANNYS YAMILET MERCEDES GONZALEZ</t>
  </si>
  <si>
    <t>PUBLICIDAD INSTITUCIONAL</t>
  </si>
  <si>
    <t>E450000000001</t>
  </si>
  <si>
    <t>E450000000052</t>
  </si>
  <si>
    <t>E450000000094</t>
  </si>
  <si>
    <t>E450000000141</t>
  </si>
  <si>
    <t>FRESCO DEL HORNO, SRL</t>
  </si>
  <si>
    <t xml:space="preserve"> ADQUISICION DE BISCOCHOS Y POASTRES PARA ACTIVIDADES</t>
  </si>
  <si>
    <t>B1500001062</t>
  </si>
  <si>
    <t xml:space="preserve">CARMEN DEIDAMIA NOBOA PASCUAL </t>
  </si>
  <si>
    <t>ADQUISICION DE SERVICIO DE CATERING PARA DIFERENTES ACTIVIDADES DE ESTA DGP</t>
  </si>
  <si>
    <t>B1500000001</t>
  </si>
  <si>
    <t>SOLUGRAL, SRL</t>
  </si>
  <si>
    <t xml:space="preserve"> ADQUISICION DE EQUIPOS DE TECNOLOGIA</t>
  </si>
  <si>
    <t>B1500000347</t>
  </si>
  <si>
    <t>MUEBLES OMAR, S.A.</t>
  </si>
  <si>
    <t xml:space="preserve"> ADQUISICION DE MOBILIRIOS </t>
  </si>
  <si>
    <t>E450000000464</t>
  </si>
  <si>
    <t>MDL ALTEKNATIVA TECH, SRL</t>
  </si>
  <si>
    <t xml:space="preserve"> 20% DE CONTRATO PARA LA ADQUISICION DE TONER Y TINTAS</t>
  </si>
  <si>
    <t>E450000000016</t>
  </si>
  <si>
    <t>FUNDACION PRO UNIVERSIDAD VIRTUAL DOMINICANA, INC</t>
  </si>
  <si>
    <t xml:space="preserve">ERVICIOS DE CONSUTORIA, PARA MONITOREO POA 2025 </t>
  </si>
  <si>
    <t>B1500000069</t>
  </si>
  <si>
    <t>ESTOCK SERVICIOS TECNICOS, SRL</t>
  </si>
  <si>
    <t>ADQUISICION DE ESCANER</t>
  </si>
  <si>
    <t>B1500000064</t>
  </si>
  <si>
    <t xml:space="preserve">ADQUISICION DE LECTOR DE HUELLAS DACTILARES ( CROSSMATH ) </t>
  </si>
  <si>
    <t>B1500000346</t>
  </si>
  <si>
    <t>MULTISERVICIOS PAULA, SRL</t>
  </si>
  <si>
    <t xml:space="preserve"> ADQUISICION DE ALFOMBRA </t>
  </si>
  <si>
    <t>B1500000352</t>
  </si>
  <si>
    <t>LUMINARIO M &amp; M S.R.L</t>
  </si>
  <si>
    <t xml:space="preserve"> SERVICIO DE LAMINADOS AHUMANOS FROST DE TODOS LOS CRISTALES DE LA NUEVA SEDE</t>
  </si>
  <si>
    <t>B1500000165</t>
  </si>
  <si>
    <t>KHALICCO INVESTMENTS, SRL</t>
  </si>
  <si>
    <t xml:space="preserve">CONTRATACION DE SERVICIO DE HERRERIA </t>
  </si>
  <si>
    <t>B1500001614</t>
  </si>
  <si>
    <t>IMPOCARIBE, SRL</t>
  </si>
  <si>
    <t>DESABOLLADURA Y PINTURA DE LA CAPOTA, BOMPER DELANTERO, BONETE, COMPUERTA Y GUARDALODO LATERAL DEL VEHICULO PLACA EL08268</t>
  </si>
  <si>
    <t>B1500001003</t>
  </si>
  <si>
    <t>ADQUISICION DE ESCANER Y LAMINADORA</t>
  </si>
  <si>
    <t>B1500000063</t>
  </si>
  <si>
    <t>E450000065943</t>
  </si>
  <si>
    <t>E450000066651</t>
  </si>
  <si>
    <t>E450000064408</t>
  </si>
  <si>
    <t xml:space="preserve"> SUMINISTRO ELECTRICO DE HIGUEY</t>
  </si>
  <si>
    <t>E450000066872</t>
  </si>
  <si>
    <t>ESD CORPORATION, SRL</t>
  </si>
  <si>
    <t xml:space="preserve">ADQUISICION DE BEBEDEROS DE PURIFICACION DE AGUA </t>
  </si>
  <si>
    <t>E450000000028</t>
  </si>
  <si>
    <t>CENTRO AUTOMOTRIZ HERMANOS ALVAREZ, SRL</t>
  </si>
  <si>
    <t xml:space="preserve"> SERVICIO DE MANTENIENTO Y REPARACIONES GENERALES A LA FLOTILLA VEHICULAR</t>
  </si>
  <si>
    <t>B1500000650</t>
  </si>
  <si>
    <t xml:space="preserve"> SERVICIO DE MANTENIEMTO Y REPARACION DE AIRES ACONDICIONADOS PARA LA FLOTILLA VEHICULAR</t>
  </si>
  <si>
    <t>B1500000651</t>
  </si>
  <si>
    <t>NYPA CORPORATION, SRL</t>
  </si>
  <si>
    <t xml:space="preserve"> SERVICIO DE CATERING </t>
  </si>
  <si>
    <t>B1500000124</t>
  </si>
  <si>
    <t xml:space="preserve"> ADQUSICION DE GOMAS Y TUBOS </t>
  </si>
  <si>
    <t>B1500000288</t>
  </si>
  <si>
    <t xml:space="preserve">SUMINISTRO ELECTRICO DE HIGUEY, </t>
  </si>
  <si>
    <t>E450000072046</t>
  </si>
  <si>
    <t>TECH PLUS OFFICE TEPLUOF, SRL</t>
  </si>
  <si>
    <t>ADQUISICION DE MATERIALES GASTABLES</t>
  </si>
  <si>
    <t>B1500000197</t>
  </si>
  <si>
    <t>LOGOMARCA, SA</t>
  </si>
  <si>
    <t xml:space="preserve"> ADQUISICION DE PLACAS DE RECONOCIMIENTO </t>
  </si>
  <si>
    <t>E450000000901</t>
  </si>
  <si>
    <t>ADQUISICION DE GASOIL PREMIUM A GRANEL, PARA LA PLANTA ELECTRICA DE EMERGENCIA</t>
  </si>
  <si>
    <t>B1500000172</t>
  </si>
  <si>
    <t xml:space="preserve"> ADQUISICION DE BANDERAS</t>
  </si>
  <si>
    <t>B1500002423</t>
  </si>
  <si>
    <t>E450000000603</t>
  </si>
  <si>
    <t>E450000000312</t>
  </si>
  <si>
    <t xml:space="preserve"> SERVICIO DE MANTENIMIENTO GENERAL PARA EL VEHICULO PLACA EL11593, </t>
  </si>
  <si>
    <t>E450000008860</t>
  </si>
  <si>
    <t>NEVER OFF TECHNOLOGY, SRL</t>
  </si>
  <si>
    <t xml:space="preserve"> ADQUISICION DE RENOVACION DE ANTIVIRUS</t>
  </si>
  <si>
    <t>E450000000014</t>
  </si>
  <si>
    <t>ARJ GLOBAL STATISTICS &amp; RESEARCH, SRL</t>
  </si>
  <si>
    <t xml:space="preserve"> CONTRATACION DE SERVICIOS DE CONSULTORIA </t>
  </si>
  <si>
    <t>B1500000035</t>
  </si>
  <si>
    <t>ADQUISICION DE SELLOS INSTITUCIONALES</t>
  </si>
  <si>
    <t>E450000000875</t>
  </si>
  <si>
    <t xml:space="preserve"> BOLETOS AEREOS PARA DIRIGIRSE A LA ISLA CANARIAS, ESPAÑA</t>
  </si>
  <si>
    <t>OCPFCR03853</t>
  </si>
  <si>
    <t>KELNET COMPUTER, SRL</t>
  </si>
  <si>
    <t xml:space="preserve"> ACTUALIZACION DE SOTWARE CONTROLADOR DEL DISPOSITIVO BIOMETRICO </t>
  </si>
  <si>
    <t>B1500001329</t>
  </si>
  <si>
    <t>E450000000967</t>
  </si>
  <si>
    <t>RESIDUOS CLASIFICADOS DIVERSOS RESICLA, SRL</t>
  </si>
  <si>
    <t xml:space="preserve"> SERVICIO DE CUSTODIA Y DISTRUCCION SEGURA DE DOCUMENTOS CONFIDENCIAL PERTENECIENTE A ESTA DGP</t>
  </si>
  <si>
    <t>B1500000600</t>
  </si>
  <si>
    <t>E450000000166</t>
  </si>
  <si>
    <t xml:space="preserve"> MANTENIMIENTO GENERAL Y LIQUEO DE CLOCHE AL VEHICULO MITSUBISHI FUSO/ROSA PLACA L123636/El01701,</t>
  </si>
  <si>
    <t>E450000001134</t>
  </si>
  <si>
    <t>ADQUISICION DE ADQUISICION DE UNIFORMES</t>
  </si>
  <si>
    <t>B1500000595</t>
  </si>
  <si>
    <t>LEBRON MARTINEZ,SRL</t>
  </si>
  <si>
    <t>DESMONTE DE CONDESADOR EN LA SEDE CENTRAL Y TRASLADADO A LA OFICINA DE HIGUEY</t>
  </si>
  <si>
    <t xml:space="preserve"> ADQUISICION DE SERVICIOS DE IMPRESION DIGITA</t>
  </si>
  <si>
    <t>B1500000594</t>
  </si>
  <si>
    <t xml:space="preserve"> ADQUISICION DE SELLOS INSTITUCIONALES</t>
  </si>
  <si>
    <t>E450000000833</t>
  </si>
  <si>
    <t>HIPERNOVA, SRL</t>
  </si>
  <si>
    <t xml:space="preserve"> ADQUSICION DE BATERIAS DE INVERSION</t>
  </si>
  <si>
    <t>B1500000089</t>
  </si>
  <si>
    <t>E450000008750</t>
  </si>
  <si>
    <t>ADQUISICION DE 15,816 ALMUERZO Y 4830 CENAS PARA LOS EMPLEADOS DE ESTA DGP.</t>
  </si>
  <si>
    <t>E450000000310</t>
  </si>
  <si>
    <t>CONTRATACION DE SERVICIO DE HERRERIA</t>
  </si>
  <si>
    <t>B1500001602</t>
  </si>
  <si>
    <t xml:space="preserve"> MANTENIMIENTO GENERAL AL VEHICULO CHEVROLET COLORADO PLACA EL10055</t>
  </si>
  <si>
    <t>E450000005036</t>
  </si>
  <si>
    <t xml:space="preserve"> MANTENIMIENTO GENERAL AL VEHICULO CHEVROLET COLORADO PLACA EL10051</t>
  </si>
  <si>
    <t>E450000005035</t>
  </si>
  <si>
    <t>AGUA PLANETA AZUL, S.A</t>
  </si>
  <si>
    <t xml:space="preserve">(87) BOTELLONES DE AGUA </t>
  </si>
  <si>
    <t>E450000021205</t>
  </si>
  <si>
    <t>JERAM INVESTMENT, SRL</t>
  </si>
  <si>
    <t>ADQUISICION DE ZAFACONES Y CONTENEDORES</t>
  </si>
  <si>
    <t>B1500000258</t>
  </si>
  <si>
    <t>NETKEL INMOBILIARIA,SRL</t>
  </si>
  <si>
    <t xml:space="preserve"> SERVICIO DE INSTALACION ELECTRICA</t>
  </si>
  <si>
    <t>B1500000017</t>
  </si>
  <si>
    <t>AAR PROSERVICES, SRL</t>
  </si>
  <si>
    <t xml:space="preserve">ADQUISICION DE ALIMENTOS Y BEBIDAS PARA EL CONSUMO DEL PERSONAL DE ESTA DIRECCION </t>
  </si>
  <si>
    <t>B1500000159</t>
  </si>
  <si>
    <t>MACRO SEGURIDAD MASEG, SRL</t>
  </si>
  <si>
    <t xml:space="preserve"> 4TO CONGRESO CISEM 2025-GESTION Y EMERGENCIA (PUBLICO GENERAL) PARA UN PERSONAL</t>
  </si>
  <si>
    <t>B150000149</t>
  </si>
  <si>
    <t>SUMINISTRO DE AGUA Y ALCANTARILLADO</t>
  </si>
  <si>
    <t>E450000019621</t>
  </si>
  <si>
    <t xml:space="preserve"> MANTENIMIENTO GENERAL, AL VEHICULO MITSUBISHI L200 PLACA L504692.</t>
  </si>
  <si>
    <t>E450000001111</t>
  </si>
  <si>
    <t>ABC COACHING</t>
  </si>
  <si>
    <t>GESTION ESTRATEGIA</t>
  </si>
  <si>
    <t>B1500000111</t>
  </si>
  <si>
    <t xml:space="preserve">ADQUISICION DE SERVICIOS DE IMPRESION DIGITAL </t>
  </si>
  <si>
    <t>B1500000591</t>
  </si>
  <si>
    <t>INSTITUTO TECNOLOGICO DE LAS AMERICAS, ITLA</t>
  </si>
  <si>
    <t xml:space="preserve"> CAPACITACION PARA UN PERSONAL DE LA DIRECCION DE TECNOLOGIA DE ESTA DGP</t>
  </si>
  <si>
    <t>B1500000917</t>
  </si>
  <si>
    <t>ADQUISICION DE LAMPARAS, PANELES, BOMBILLOS ARTICULOS DE ILUMINACION PARA ESTA DGP</t>
  </si>
  <si>
    <t>B1500000088</t>
  </si>
  <si>
    <t>CONCEPTO DE (86) BOTELLONES DE AGUA</t>
  </si>
  <si>
    <t>E450000021021</t>
  </si>
  <si>
    <t>VELEZ IMPORT, SRL</t>
  </si>
  <si>
    <t xml:space="preserve"> ADQUISICION DE PAPEL DE ESCRITORIO</t>
  </si>
  <si>
    <t>B1500001355</t>
  </si>
  <si>
    <t>GRUSANINTER, SRL</t>
  </si>
  <si>
    <t>DESINFECCION PARA LA SEDE CENTRAL Y OFICINAS PROVINCIALES</t>
  </si>
  <si>
    <t>B1500000177</t>
  </si>
  <si>
    <t>fumigacion PARA LA SEDE CENTRAL Y OFICINAS PROVINCIALES</t>
  </si>
  <si>
    <t>B1500000176</t>
  </si>
  <si>
    <t>B1500001353</t>
  </si>
  <si>
    <t>(84) BOTELLONES DE AGUA</t>
  </si>
  <si>
    <t>E450000020814</t>
  </si>
  <si>
    <t>ADQUISICION DE CARPETAS IMPRESAS</t>
  </si>
  <si>
    <t>B1500000589</t>
  </si>
  <si>
    <t xml:space="preserve"> ADQUISICION DE GASOIL</t>
  </si>
  <si>
    <t>B1500000169</t>
  </si>
  <si>
    <t>CONCEPTO DE (107) BOTELLONES DE AGUA</t>
  </si>
  <si>
    <t>E450000012676</t>
  </si>
  <si>
    <t>DYNASOFT, SRL</t>
  </si>
  <si>
    <t>IMPLEMENTACION DE PLATAFORMA INTELIGENTE DE NEGOCIOS</t>
  </si>
  <si>
    <t>E450000000031</t>
  </si>
  <si>
    <t xml:space="preserve"> (68) BOTELLONES DE AGUA</t>
  </si>
  <si>
    <t>E450000020383</t>
  </si>
  <si>
    <t xml:space="preserve"> ADQUISICION DE SELLOS </t>
  </si>
  <si>
    <t>E450000000617</t>
  </si>
  <si>
    <t>E450000000616</t>
  </si>
  <si>
    <t>Q SERVICE CENTER SRL</t>
  </si>
  <si>
    <t xml:space="preserve"> MANTENIMIENTO GENERAL AL VEHICULO TOYOTA HILUX PLACA EL00406, ASIGNADO AL ENC. DE TRANSPORTACION</t>
  </si>
  <si>
    <t>B1500000961</t>
  </si>
  <si>
    <t xml:space="preserve">MANTENIMIENTO GENERAL  AL VEHICULO TOYOTA RAV-4 PLACA EG00282, ASIGNADO A  TRANSPORTACION </t>
  </si>
  <si>
    <t>B1500000971</t>
  </si>
  <si>
    <t>REPARACION DE A/C Y CHEQUEO ELECTRICO  AL VEHICULO MITSUBISHI ROSA PLACA EI00069, ASIGNADO A  TRANSPORTACION</t>
  </si>
  <si>
    <t>B1500000974</t>
  </si>
  <si>
    <t xml:space="preserve"> MANTENIMIENTO GENREAL,  AL VEHICULO TOYOTA RAV-4 EG00281 ASIGNADO A LA LICDA ZOILA TURBI, ASESORA DE EMISION Y RENOVACION DE ESTA DIRECCION</t>
  </si>
  <si>
    <t>B1500000976</t>
  </si>
  <si>
    <t xml:space="preserve">REPARACION DEL TREN DELANTERO AL VEHICULO TOYOTA HILUX PLACA EL0404 COORDINADOR DE SERVICIOS GENERALES DE ESTA DIRECCION </t>
  </si>
  <si>
    <t>B1500000978</t>
  </si>
  <si>
    <t xml:space="preserve"> MANTENIMIENTO GENERAL AL VEHICULO TOYOTA LAND CRUISER PLACA O-0334, ASIGNADO A LA DIRECTORA GENERAL DE ESTA DIRECCION GENERA</t>
  </si>
  <si>
    <t>B1500000979</t>
  </si>
  <si>
    <t>E450000004165</t>
  </si>
  <si>
    <t>CORPORACION ESTATAL DE RADIO Y TELEVISION</t>
  </si>
  <si>
    <t xml:space="preserve">10% DEL PRESUPUESTO DE PUBLICIDAD DE ACUERDO A LA LEY 134-03 </t>
  </si>
  <si>
    <t>B1500007862</t>
  </si>
  <si>
    <t xml:space="preserve"> ADQUISICION DE 90 BOTELLONES  DE AGUA</t>
  </si>
  <si>
    <t>B1500166073</t>
  </si>
  <si>
    <t xml:space="preserve"> ADQUISICION DE 127 BOTELLONES  DE AGUA</t>
  </si>
  <si>
    <t>B1500165974</t>
  </si>
  <si>
    <t xml:space="preserve"> ADQUISICION DE 100 FARDOS  DE AGUA</t>
  </si>
  <si>
    <t>B1500165310</t>
  </si>
  <si>
    <t>SANTO DOMINGO MOTORS COMP, S.A.</t>
  </si>
  <si>
    <t>REPARACION Y MANT. AL VEHICULO NISSAN, URVAN BLANCO AÑO 2019,  PLACA EL08267</t>
  </si>
  <si>
    <t>B1500026506</t>
  </si>
  <si>
    <t xml:space="preserve"> ADQUISICION DE 160 BOTELLONES  DE AGUA</t>
  </si>
  <si>
    <t>B1500165220</t>
  </si>
  <si>
    <t>PLAZA LEONARDO, SRL</t>
  </si>
  <si>
    <t xml:space="preserve"> ADQUISICION DE COMESTIBLES PARA SER CONSUMIDOS EN 3 MESES PARA ESTA DGP</t>
  </si>
  <si>
    <t>B1500000449</t>
  </si>
  <si>
    <t>INGENIERIA Y SERVICIOS INSE</t>
  </si>
  <si>
    <t>PRIMERA CUBICACION DE  REPARACION Y MATENIENTO DE LAS OFICINAS  DE LAS OFICINAS PROVINCIALES DE ESTA DGP</t>
  </si>
  <si>
    <t>B1500000230</t>
  </si>
  <si>
    <t>MARIA LUISA ROSARIO THEN</t>
  </si>
  <si>
    <t xml:space="preserve"> PUBLICACION EN MEDIOS DIGITA</t>
  </si>
  <si>
    <t>B1500000026</t>
  </si>
  <si>
    <t>PUBLICACIONES AHORA, SAS</t>
  </si>
  <si>
    <t>3 RENOVACION DEL NACIONAL ANUAL.</t>
  </si>
  <si>
    <t>B1500000838</t>
  </si>
  <si>
    <t>B1500003788</t>
  </si>
  <si>
    <t>B1500003707</t>
  </si>
  <si>
    <t>B1500003624</t>
  </si>
  <si>
    <t>B1500003543</t>
  </si>
  <si>
    <t>B1500003459</t>
  </si>
  <si>
    <t>B1500003341</t>
  </si>
  <si>
    <t>B1500003195</t>
  </si>
  <si>
    <t>B1500003077</t>
  </si>
  <si>
    <t>B1500002961</t>
  </si>
  <si>
    <t>B1500002819</t>
  </si>
  <si>
    <t>B1500002703</t>
  </si>
  <si>
    <t xml:space="preserve"> SERVICIOS TELEFONICOS CORRESPONDIENTE AL MES AGOSTO/2019.</t>
  </si>
  <si>
    <t>B1500041275</t>
  </si>
  <si>
    <t>B1500002460</t>
  </si>
  <si>
    <t>B1500002359</t>
  </si>
  <si>
    <t>B1500002240</t>
  </si>
  <si>
    <t>B1500002121</t>
  </si>
  <si>
    <t>B1500001987</t>
  </si>
  <si>
    <t>B1500001864</t>
  </si>
  <si>
    <t>B1500001743</t>
  </si>
  <si>
    <t>B1500001607</t>
  </si>
  <si>
    <t>B1500001463</t>
  </si>
  <si>
    <t>B1500001169</t>
  </si>
  <si>
    <t>B1500001303</t>
  </si>
  <si>
    <t>B1500001035</t>
  </si>
  <si>
    <t>GTG INDUSTRIAL, S.A</t>
  </si>
  <si>
    <t xml:space="preserve"> ADQUISICION DE ARTICULOS Y SUMINISTROS DE HIGIENE Y LIMPIEZA PARA ESTA DGP.</t>
  </si>
  <si>
    <t>A010010011500002490</t>
  </si>
  <si>
    <t>B1500000214</t>
  </si>
  <si>
    <t>BANCO DE RESERVA DE LA REPUBLICA DOMINICANA SERVICIO MULTIPLE</t>
  </si>
  <si>
    <t>CONCEPTO DE SALDO DE PRESTACIONES FELIZ DE EX EMPLEADO DE ESTA DGP, OFICIO NUMERO 652-18.</t>
  </si>
  <si>
    <t>652-18</t>
  </si>
  <si>
    <t>B1500000790</t>
  </si>
  <si>
    <t>INDUSTRIA NACIONAL DE LA AGUJA</t>
  </si>
  <si>
    <t>FACTURACION POR ADQUISICION DE CAMISA PARA UNIFORMES.</t>
  </si>
  <si>
    <t>B1500000036</t>
  </si>
  <si>
    <t>B1500000668</t>
  </si>
  <si>
    <t>B1500000538</t>
  </si>
  <si>
    <t>CAELUM DOMINICANA, SRL</t>
  </si>
  <si>
    <t xml:space="preserve">ADQUISICION DE PIEZAS PARA IMPRESORA MUHLBAUER ID-60, </t>
  </si>
  <si>
    <t>ADQUISICION DE PIEZAS PARA IMPRESORA MUHLBAUER ID-60.</t>
  </si>
  <si>
    <t>B1500000002</t>
  </si>
  <si>
    <t>B1500000416</t>
  </si>
  <si>
    <t>B1500000291</t>
  </si>
  <si>
    <t>B1500000170</t>
  </si>
  <si>
    <t>B1500000033</t>
  </si>
  <si>
    <t>DECANOS DEL PERIODISMO TV</t>
  </si>
  <si>
    <t>CONFECCION DE LETRERO EN ACRILICOS PARA LA ASOCIACION COMERCIANTE INDUTRIALES DE SANTIAGO, SEGUN OFICIO 208-18.</t>
  </si>
  <si>
    <t>OMCAR</t>
  </si>
  <si>
    <t>REPARACION DE VEHICULOS</t>
  </si>
  <si>
    <t>A010010011500002071</t>
  </si>
  <si>
    <t>A010010011500002072</t>
  </si>
  <si>
    <t>A010010011500002073</t>
  </si>
  <si>
    <t>A010010011500002074</t>
  </si>
  <si>
    <t>A010010011500002067</t>
  </si>
  <si>
    <t>A010010011500002068</t>
  </si>
  <si>
    <t>A010010011500002065</t>
  </si>
  <si>
    <t>A010010011500002066</t>
  </si>
  <si>
    <t>A010010011500002063</t>
  </si>
  <si>
    <t>A010010011500002069</t>
  </si>
  <si>
    <t>A010010011500002070</t>
  </si>
  <si>
    <t>A010010011500002076</t>
  </si>
  <si>
    <t>A010010011500002077</t>
  </si>
  <si>
    <t>A010010011500002078</t>
  </si>
  <si>
    <t>A010010011500002080</t>
  </si>
  <si>
    <t>CARIBBEAN VENTURES INVESTMENT CORP,SRL</t>
  </si>
  <si>
    <t xml:space="preserve"> COMPRA DE ARTICULOS, SUMINISTROS DE HIGIENE Y LIMPIEZA PARA USO DE ESTA DIRECCION GENERAL DE PASAPORTES SEGUN OFICIO 168-18. </t>
  </si>
  <si>
    <t>A010010011500000009</t>
  </si>
  <si>
    <t>BERNARDO ELIAS INFANTE ROZON</t>
  </si>
  <si>
    <t xml:space="preserve"> SERVICIOS DE SUPIRVISOR,INSPECCION Y FISCALIZACION DE OBRA PARA RECAUDACION Y TRASLADO DE LA OPP ZONA ORIENTAL,PARA ESTA DGP, </t>
  </si>
  <si>
    <t>A010010011500000005</t>
  </si>
  <si>
    <t>MIGUEL ANGEL CHAPMAN CASTRO</t>
  </si>
  <si>
    <t xml:space="preserve"> APERTURA,REPARACION,MANTENIMIENTO Y NUMERO DE COMBINACION DE CAJA DE SEGURIDAD DE LA OFICINA DE VILLA MELLA, </t>
  </si>
  <si>
    <t>79-18</t>
  </si>
  <si>
    <t>31/4/18</t>
  </si>
  <si>
    <t xml:space="preserve">ELECTRICOS YMS. SRL </t>
  </si>
  <si>
    <t>REPARACION DE INVERSORES DE LAS OFICINAS DE  ESTA SEDE CENTRAL,</t>
  </si>
  <si>
    <t>A010010011500000093</t>
  </si>
  <si>
    <t xml:space="preserve">REPARACION DE PLANTA E INVERSOR PARA LAS OFICINAS PROVINCIALES AZUA Y SAN FRANCISCO DE MACORIS,EN FECHA DEL 08/07/16, </t>
  </si>
  <si>
    <t>A010010011500000094</t>
  </si>
  <si>
    <t>REPARACION DE PLANTA E INVERSOR PARA LAS OFICINAS PROVINCIALES AZUA Y SAN FRANCISCO DE MACORIS,EN FECHA DEL 08/07/16,</t>
  </si>
  <si>
    <t>A010010011500000095</t>
  </si>
  <si>
    <t>F &amp; G OFFICE SOLUTION S .A</t>
  </si>
  <si>
    <t>COMPRA DE  (2) IMPRESORAS MULTIFUNCIONAL PARA SER UTILIZADAS EN EL DESPACHO.</t>
  </si>
  <si>
    <t>A010010011500002811</t>
  </si>
  <si>
    <t>GRUPO VERBIER, SRL.</t>
  </si>
  <si>
    <t xml:space="preserve">PAGO POR CONCEPTO DE ADGUISICION DE (3) MOTOCICLETA PARA USO DE ESTA DGP. </t>
  </si>
  <si>
    <t>A010010011500000016</t>
  </si>
  <si>
    <t>DKF AUTO SOLUCIONES, SRL</t>
  </si>
  <si>
    <t>PAGO DEDUCIBLES DE VEHICULOS PLACA EA01371 DE ESTA DIRECCION GENERAL DE PASAPORTES.</t>
  </si>
  <si>
    <t>A010010011500000033</t>
  </si>
  <si>
    <t>AZOGUE MEDIA GROUP, SRL</t>
  </si>
  <si>
    <t>20% DE LA READECUACION DEL AREA OPERATIVA DE LA DIVISION DE COMPRA DE ESTA DGP.</t>
  </si>
  <si>
    <t>A010010011500000032</t>
  </si>
  <si>
    <t>MULTIPRISMA DEL CARIBE S.R.L</t>
  </si>
  <si>
    <t>PAGO DE COMPRA DE CUBERTERIA PARA SER UTILIZADOS EN ESTA DGP.</t>
  </si>
  <si>
    <t>A010010011500000001</t>
  </si>
  <si>
    <t>DUME ORIENTAL, SRL</t>
  </si>
  <si>
    <t>COMPRA DE CUMPLEAÑOS PARA USO DE ESTA DGP, EN FECHA DEL 17/01/17.</t>
  </si>
  <si>
    <t>A010010011500009055</t>
  </si>
  <si>
    <t>A010010011500008949</t>
  </si>
  <si>
    <t>A010010011500008837</t>
  </si>
  <si>
    <t>A010010011500008727</t>
  </si>
  <si>
    <t>A010010011500008619</t>
  </si>
  <si>
    <t>A010010011500008509</t>
  </si>
  <si>
    <t xml:space="preserve"> 50% DE PUBLICIDAD DE ESTA DGP DURANTE EL MES DE ABRIL 2015. </t>
  </si>
  <si>
    <t>A010010011500008392</t>
  </si>
  <si>
    <t>A010010011500007882</t>
  </si>
  <si>
    <t>A010010011500007967</t>
  </si>
  <si>
    <t>A010010011500007807</t>
  </si>
  <si>
    <t>A010010011500007729</t>
  </si>
  <si>
    <t>A010010011500007557</t>
  </si>
  <si>
    <t>A010010011500007644</t>
  </si>
  <si>
    <t>A010010011500007470</t>
  </si>
  <si>
    <t>A010010011500007377</t>
  </si>
  <si>
    <t>A010010011500007279</t>
  </si>
  <si>
    <t>A010010011500007191</t>
  </si>
  <si>
    <t>TOTAL  GENERAL  AL  28/02/2026</t>
  </si>
  <si>
    <t xml:space="preserve">                            REALIZADO POR:                                                                                                                                                                     REVISADO POR:                                                                                                    APROBADO POR:</t>
  </si>
  <si>
    <t xml:space="preserve">                          Licda Rosangel Díaz Peguero                                                                                                                           </t>
  </si>
  <si>
    <t>Licda. Dayrobi Ozoria Medina</t>
  </si>
  <si>
    <t xml:space="preserve">                       Lic. Dagoberto Ovalles Mordan</t>
  </si>
  <si>
    <t xml:space="preserve">                          Auxiliar de Contabilidad                                                                                                                                                       Encda. División Contabilidad                                                                              Financiero.           </t>
  </si>
  <si>
    <t xml:space="preserve">       Encargada División de Contabilidad</t>
  </si>
  <si>
    <t xml:space="preserve">                               Encargado  Departamento Financiero</t>
  </si>
  <si>
    <t xml:space="preserve">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</si>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</sst>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00,000.00"/>
    <numFmt numFmtId="166" formatCode="dd/mm/yyyy;@"/>
  </numFmts>
  <fonts count="17">
    <font>
      <sz val="11"/>
      <color theme="1"/>
      <name val="Calibri"/>
      <family val="2"/>
      <scheme val="minor"/>
    </font>
    <font>
      <sz val="11"/>
      <color theme="1"/>
      <name val="Baskerville Old Face"/>
      <family val="1"/>
    </font>
    <font>
      <b/>
      <sz val="12"/>
      <color theme="1"/>
      <name val="Baskerville Old Face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12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el"/>
    </font>
    <font>
      <b/>
      <sz val="11"/>
      <color theme="1"/>
      <name val="Baskerville Old Face"/>
      <family val="1"/>
    </font>
    <font>
      <sz val="8"/>
      <name val="Calibri"/>
      <family val="2"/>
      <scheme val="minor"/>
    </font>
    <font>
      <b/>
      <i/>
      <sz val="11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sz val="11"/>
      <color theme="1" tint="4.9989318521683403E-2"/>
      <name val="Arial"/>
      <family val="2"/>
    </font>
    <font>
      <sz val="11"/>
      <color rgb="FF21252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89">
    <xf numFmtId="0" fontId="0" fillId="0" borderId="0" xfId="0"/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7" fillId="2" borderId="0" xfId="0" applyFont="1" applyFill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4" fillId="3" borderId="3" xfId="0" applyFont="1" applyFill="1" applyBorder="1"/>
    <xf numFmtId="0" fontId="4" fillId="3" borderId="0" xfId="0" applyFont="1" applyFill="1"/>
    <xf numFmtId="0" fontId="4" fillId="3" borderId="0" xfId="0" applyFont="1" applyFill="1" applyAlignment="1">
      <alignment wrapText="1"/>
    </xf>
    <xf numFmtId="0" fontId="4" fillId="0" borderId="3" xfId="0" applyFont="1" applyBorder="1"/>
    <xf numFmtId="0" fontId="4" fillId="0" borderId="0" xfId="0" applyFont="1"/>
    <xf numFmtId="0" fontId="4" fillId="0" borderId="0" xfId="0" applyFont="1" applyAlignment="1">
      <alignment wrapText="1"/>
    </xf>
    <xf numFmtId="0" fontId="0" fillId="0" borderId="3" xfId="0" applyBorder="1"/>
    <xf numFmtId="0" fontId="0" fillId="0" borderId="0" xfId="0" applyAlignment="1">
      <alignment wrapText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/>
    <xf numFmtId="0" fontId="8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14" fontId="4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14" fontId="6" fillId="2" borderId="0" xfId="0" applyNumberFormat="1" applyFont="1" applyFill="1" applyAlignment="1">
      <alignment horizontal="left"/>
    </xf>
    <xf numFmtId="14" fontId="13" fillId="2" borderId="0" xfId="0" applyNumberFormat="1" applyFont="1" applyFill="1" applyAlignment="1">
      <alignment horizontal="left"/>
    </xf>
    <xf numFmtId="0" fontId="13" fillId="2" borderId="0" xfId="0" applyFont="1" applyFill="1"/>
    <xf numFmtId="14" fontId="4" fillId="2" borderId="0" xfId="0" applyNumberFormat="1" applyFont="1" applyFill="1" applyAlignment="1">
      <alignment horizontal="center"/>
    </xf>
    <xf numFmtId="166" fontId="4" fillId="2" borderId="2" xfId="0" applyNumberFormat="1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right" wrapText="1"/>
    </xf>
    <xf numFmtId="4" fontId="4" fillId="2" borderId="2" xfId="0" applyNumberFormat="1" applyFont="1" applyFill="1" applyBorder="1" applyAlignment="1">
      <alignment wrapText="1"/>
    </xf>
    <xf numFmtId="0" fontId="7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2" xfId="2" applyNumberFormat="1" applyFont="1" applyFill="1" applyBorder="1" applyAlignment="1">
      <alignment wrapText="1"/>
    </xf>
    <xf numFmtId="166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/>
    <xf numFmtId="4" fontId="4" fillId="2" borderId="2" xfId="1" applyNumberFormat="1" applyFont="1" applyFill="1" applyBorder="1" applyAlignment="1">
      <alignment wrapText="1"/>
    </xf>
    <xf numFmtId="4" fontId="15" fillId="2" borderId="2" xfId="1" applyNumberFormat="1" applyFont="1" applyFill="1" applyBorder="1" applyAlignment="1">
      <alignment wrapText="1"/>
    </xf>
    <xf numFmtId="166" fontId="4" fillId="2" borderId="7" xfId="0" applyNumberFormat="1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right" wrapText="1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 wrapText="1"/>
    </xf>
    <xf numFmtId="4" fontId="12" fillId="4" borderId="9" xfId="0" applyNumberFormat="1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/>
    </xf>
    <xf numFmtId="14" fontId="4" fillId="2" borderId="2" xfId="0" applyNumberFormat="1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vertical="center" wrapText="1"/>
    </xf>
    <xf numFmtId="1" fontId="14" fillId="2" borderId="2" xfId="0" applyNumberFormat="1" applyFont="1" applyFill="1" applyBorder="1" applyAlignment="1">
      <alignment vertical="center" wrapText="1"/>
    </xf>
    <xf numFmtId="1" fontId="4" fillId="2" borderId="2" xfId="0" applyNumberFormat="1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1" fontId="15" fillId="2" borderId="2" xfId="0" applyNumberFormat="1" applyFont="1" applyFill="1" applyBorder="1" applyAlignment="1">
      <alignment vertical="center" wrapText="1"/>
    </xf>
    <xf numFmtId="4" fontId="4" fillId="2" borderId="7" xfId="0" applyNumberFormat="1" applyFont="1" applyFill="1" applyBorder="1" applyAlignment="1">
      <alignment wrapText="1"/>
    </xf>
    <xf numFmtId="4" fontId="4" fillId="2" borderId="2" xfId="0" applyNumberFormat="1" applyFont="1" applyFill="1" applyBorder="1"/>
    <xf numFmtId="49" fontId="4" fillId="2" borderId="2" xfId="0" applyNumberFormat="1" applyFont="1" applyFill="1" applyBorder="1" applyAlignment="1">
      <alignment horizontal="right" wrapText="1"/>
    </xf>
    <xf numFmtId="2" fontId="4" fillId="2" borderId="2" xfId="0" applyNumberFormat="1" applyFont="1" applyFill="1" applyBorder="1" applyAlignment="1">
      <alignment horizontal="right" wrapText="1"/>
    </xf>
    <xf numFmtId="0" fontId="11" fillId="2" borderId="11" xfId="0" applyFont="1" applyFill="1" applyBorder="1" applyAlignment="1">
      <alignment horizontal="left"/>
    </xf>
    <xf numFmtId="0" fontId="11" fillId="2" borderId="12" xfId="0" applyFont="1" applyFill="1" applyBorder="1" applyAlignment="1">
      <alignment horizontal="left"/>
    </xf>
    <xf numFmtId="4" fontId="11" fillId="2" borderId="12" xfId="0" applyNumberFormat="1" applyFont="1" applyFill="1" applyBorder="1" applyAlignment="1">
      <alignment horizontal="left"/>
    </xf>
    <xf numFmtId="0" fontId="4" fillId="2" borderId="16" xfId="0" applyFont="1" applyFill="1" applyBorder="1" applyAlignment="1">
      <alignment vertical="center" wrapText="1"/>
    </xf>
    <xf numFmtId="0" fontId="7" fillId="2" borderId="17" xfId="0" applyFont="1" applyFill="1" applyBorder="1" applyAlignment="1">
      <alignment horizontal="center" vertical="center"/>
    </xf>
    <xf numFmtId="14" fontId="4" fillId="2" borderId="16" xfId="0" applyNumberFormat="1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vertical="center" wrapText="1"/>
    </xf>
    <xf numFmtId="4" fontId="4" fillId="2" borderId="17" xfId="0" applyNumberFormat="1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4" fontId="11" fillId="2" borderId="19" xfId="0" applyNumberFormat="1" applyFont="1" applyFill="1" applyBorder="1"/>
    <xf numFmtId="0" fontId="11" fillId="2" borderId="19" xfId="0" applyFont="1" applyFill="1" applyBorder="1"/>
    <xf numFmtId="4" fontId="4" fillId="2" borderId="19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/>
    </xf>
    <xf numFmtId="14" fontId="13" fillId="2" borderId="3" xfId="0" applyNumberFormat="1" applyFont="1" applyFill="1" applyBorder="1" applyAlignment="1">
      <alignment horizontal="left"/>
    </xf>
    <xf numFmtId="0" fontId="11" fillId="2" borderId="12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3" fillId="2" borderId="5" xfId="0" applyFont="1" applyFill="1" applyBorder="1" applyAlignment="1">
      <alignment horizontal="left" vertical="center"/>
    </xf>
    <xf numFmtId="0" fontId="13" fillId="2" borderId="6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2" borderId="18" xfId="0" applyFont="1" applyFill="1" applyBorder="1" applyAlignment="1">
      <alignment horizontal="right"/>
    </xf>
    <xf numFmtId="0" fontId="11" fillId="2" borderId="19" xfId="0" applyFont="1" applyFill="1" applyBorder="1" applyAlignment="1">
      <alignment horizontal="right"/>
    </xf>
  </cellXfs>
  <cellStyles count="5">
    <cellStyle name="Millares" xfId="2" builtinId="3"/>
    <cellStyle name="Millares 2" xfId="1" xr:uid="{00000000-0005-0000-0000-000001000000}"/>
    <cellStyle name="Millares 2 2" xfId="4" xr:uid="{FC01C393-1DAE-4CA2-A4A5-7BD4B385E138}"/>
    <cellStyle name="Millares 3" xfId="3" xr:uid="{B864677E-4228-400E-A7A0-B28A1A3E4C7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1447800</xdr:colOff>
      <xdr:row>0</xdr:row>
      <xdr:rowOff>0</xdr:rowOff>
    </xdr:from>
    <xdr:to>
      <xdr:col>1</xdr:col>
      <xdr:colOff>2847975</xdr:colOff>
      <xdr:row>5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085D0E5-4F32-3E4B-D042-CA8326AA1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29125" y="0"/>
          <a:ext cx="1400175" cy="9906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V537"/>
  <sheetViews>
    <sheetView tabSelected="1" zoomScaleNormal="100" zoomScaleSheetLayoutView="100" workbookViewId="0">
      <selection activeCell="I305" sqref="I305"/>
    </sheetView>
  </sheetViews>
  <sheetFormatPr baseColWidth="10" defaultColWidth="11.42578125" defaultRowHeight="15"/>
  <cols>
    <col min="1" max="1" width="44.7109375" style="12" customWidth="1"/>
    <col min="2" max="2" width="51.42578125" customWidth="1"/>
    <col min="3" max="3" width="21.42578125" customWidth="1"/>
    <col min="4" max="4" width="15" customWidth="1"/>
    <col min="5" max="5" width="17.5703125" customWidth="1"/>
    <col min="6" max="6" width="14.7109375" customWidth="1"/>
    <col min="7" max="7" width="17.7109375" style="13" customWidth="1"/>
    <col min="8" max="8" width="21.42578125" customWidth="1"/>
    <col min="9" max="9" width="15" customWidth="1"/>
    <col min="10" max="10" width="14.5703125" customWidth="1"/>
    <col min="11" max="11" width="15.140625" customWidth="1"/>
  </cols>
  <sheetData>
    <row r="1" spans="1:11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ht="15.75">
      <c r="A2" s="85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11" ht="11.2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</row>
    <row r="4" spans="1:11" ht="15.75">
      <c r="A4" s="85" t="s">
        <v>1</v>
      </c>
      <c r="B4" s="85"/>
      <c r="C4" s="85"/>
      <c r="D4" s="85"/>
      <c r="E4" s="85"/>
      <c r="F4" s="85"/>
      <c r="G4" s="85"/>
      <c r="H4" s="85"/>
      <c r="I4" s="85"/>
      <c r="J4" s="85"/>
      <c r="K4" s="85"/>
    </row>
    <row r="5" spans="1:11" ht="9.75" customHeight="1">
      <c r="A5" s="4"/>
      <c r="B5" s="4"/>
      <c r="C5" s="4"/>
      <c r="D5" s="4"/>
      <c r="E5" s="4"/>
      <c r="F5" s="4"/>
      <c r="G5" s="5"/>
      <c r="H5" s="4"/>
      <c r="I5" s="4"/>
      <c r="J5" s="4"/>
      <c r="K5" s="4"/>
    </row>
    <row r="6" spans="1:11" ht="18.75" customHeight="1">
      <c r="A6" s="86" t="s">
        <v>2</v>
      </c>
      <c r="B6" s="86"/>
      <c r="C6" s="86"/>
      <c r="D6" s="86"/>
      <c r="E6" s="86"/>
      <c r="F6" s="86"/>
      <c r="G6" s="86"/>
      <c r="H6" s="86"/>
      <c r="I6" s="86"/>
      <c r="J6" s="86"/>
      <c r="K6" s="86"/>
    </row>
    <row r="7" spans="1:11" ht="15.75" thickBot="1">
      <c r="A7" s="4"/>
      <c r="B7" s="4"/>
      <c r="C7" s="4"/>
      <c r="D7" s="4"/>
      <c r="E7" s="4"/>
      <c r="F7" s="4"/>
      <c r="G7" s="5"/>
      <c r="H7" s="4"/>
      <c r="I7" s="4"/>
      <c r="J7" s="4"/>
      <c r="K7" s="4"/>
    </row>
    <row r="8" spans="1:11" ht="45.75" customHeight="1" thickBot="1">
      <c r="A8" s="40" t="s">
        <v>3</v>
      </c>
      <c r="B8" s="41" t="s">
        <v>4</v>
      </c>
      <c r="C8" s="42" t="s">
        <v>5</v>
      </c>
      <c r="D8" s="42" t="s">
        <v>6</v>
      </c>
      <c r="E8" s="43" t="s">
        <v>7</v>
      </c>
      <c r="F8" s="42" t="s">
        <v>8</v>
      </c>
      <c r="G8" s="42" t="s">
        <v>9</v>
      </c>
      <c r="H8" s="42" t="s">
        <v>10</v>
      </c>
      <c r="I8" s="41" t="s">
        <v>11</v>
      </c>
      <c r="J8" s="41" t="s">
        <v>12</v>
      </c>
      <c r="K8" s="44" t="s">
        <v>13</v>
      </c>
    </row>
    <row r="9" spans="1:11" ht="45.75" customHeight="1">
      <c r="A9" s="73" t="s">
        <v>14</v>
      </c>
      <c r="B9" s="46" t="s">
        <v>15</v>
      </c>
      <c r="C9" s="45" t="s">
        <v>16</v>
      </c>
      <c r="D9" s="35">
        <v>46077</v>
      </c>
      <c r="E9" s="53">
        <v>396202</v>
      </c>
      <c r="F9" s="35">
        <v>46105</v>
      </c>
      <c r="G9" s="36">
        <v>0</v>
      </c>
      <c r="H9" s="36">
        <f>+E9-G9</f>
        <v>396202</v>
      </c>
      <c r="I9" s="37"/>
      <c r="J9" s="37" t="s">
        <v>17</v>
      </c>
      <c r="K9" s="74"/>
    </row>
    <row r="10" spans="1:11" ht="45.75" customHeight="1">
      <c r="A10" s="60" t="s">
        <v>18</v>
      </c>
      <c r="B10" s="39" t="s">
        <v>19</v>
      </c>
      <c r="C10" s="39" t="s">
        <v>20</v>
      </c>
      <c r="D10" s="24">
        <v>46080</v>
      </c>
      <c r="E10" s="26">
        <v>1072402.32</v>
      </c>
      <c r="F10" s="24">
        <v>46080</v>
      </c>
      <c r="G10" s="25">
        <v>0</v>
      </c>
      <c r="H10" s="25">
        <f t="shared" ref="H10:H15" si="0">+E10-G10</f>
        <v>1072402.32</v>
      </c>
      <c r="I10" s="27"/>
      <c r="J10" s="28" t="s">
        <v>17</v>
      </c>
      <c r="K10" s="61"/>
    </row>
    <row r="11" spans="1:11" ht="45.75" customHeight="1">
      <c r="A11" s="60" t="s">
        <v>18</v>
      </c>
      <c r="B11" s="39" t="s">
        <v>21</v>
      </c>
      <c r="C11" s="39" t="s">
        <v>22</v>
      </c>
      <c r="D11" s="24">
        <v>46080</v>
      </c>
      <c r="E11" s="26">
        <v>25888.48</v>
      </c>
      <c r="F11" s="24">
        <v>46080</v>
      </c>
      <c r="G11" s="25">
        <v>0</v>
      </c>
      <c r="H11" s="25">
        <f t="shared" si="0"/>
        <v>25888.48</v>
      </c>
      <c r="I11" s="27"/>
      <c r="J11" s="28" t="s">
        <v>17</v>
      </c>
      <c r="K11" s="61"/>
    </row>
    <row r="12" spans="1:11" ht="45.75" customHeight="1">
      <c r="A12" s="60" t="s">
        <v>18</v>
      </c>
      <c r="B12" s="39" t="s">
        <v>23</v>
      </c>
      <c r="C12" s="39" t="s">
        <v>24</v>
      </c>
      <c r="D12" s="24">
        <v>46080</v>
      </c>
      <c r="E12" s="26">
        <v>331216.69</v>
      </c>
      <c r="F12" s="24">
        <v>46080</v>
      </c>
      <c r="G12" s="25">
        <v>0</v>
      </c>
      <c r="H12" s="25">
        <f t="shared" si="0"/>
        <v>331216.69</v>
      </c>
      <c r="I12" s="27"/>
      <c r="J12" s="28" t="s">
        <v>17</v>
      </c>
      <c r="K12" s="61"/>
    </row>
    <row r="13" spans="1:11" ht="45.75" customHeight="1">
      <c r="A13" s="60" t="s">
        <v>18</v>
      </c>
      <c r="B13" s="39" t="s">
        <v>25</v>
      </c>
      <c r="C13" s="39" t="s">
        <v>26</v>
      </c>
      <c r="D13" s="24">
        <v>46080</v>
      </c>
      <c r="E13" s="26">
        <v>13618.66</v>
      </c>
      <c r="F13" s="24">
        <v>46080</v>
      </c>
      <c r="G13" s="25">
        <v>0</v>
      </c>
      <c r="H13" s="25">
        <f t="shared" si="0"/>
        <v>13618.66</v>
      </c>
      <c r="I13" s="27"/>
      <c r="J13" s="28" t="s">
        <v>17</v>
      </c>
      <c r="K13" s="61"/>
    </row>
    <row r="14" spans="1:11" ht="45.75" customHeight="1">
      <c r="A14" s="60" t="s">
        <v>18</v>
      </c>
      <c r="B14" s="39" t="s">
        <v>27</v>
      </c>
      <c r="C14" s="39" t="s">
        <v>28</v>
      </c>
      <c r="D14" s="24">
        <v>46080</v>
      </c>
      <c r="E14" s="26">
        <v>36364.28</v>
      </c>
      <c r="F14" s="24">
        <v>46080</v>
      </c>
      <c r="G14" s="25">
        <v>0</v>
      </c>
      <c r="H14" s="25">
        <f t="shared" si="0"/>
        <v>36364.28</v>
      </c>
      <c r="I14" s="27"/>
      <c r="J14" s="28" t="s">
        <v>17</v>
      </c>
      <c r="K14" s="61"/>
    </row>
    <row r="15" spans="1:11" ht="45.75" customHeight="1">
      <c r="A15" s="60" t="s">
        <v>18</v>
      </c>
      <c r="B15" s="39" t="s">
        <v>29</v>
      </c>
      <c r="C15" s="39" t="s">
        <v>30</v>
      </c>
      <c r="D15" s="24">
        <v>46080</v>
      </c>
      <c r="E15" s="26">
        <v>6741.37</v>
      </c>
      <c r="F15" s="24">
        <v>46080</v>
      </c>
      <c r="G15" s="25">
        <v>0</v>
      </c>
      <c r="H15" s="25">
        <f t="shared" si="0"/>
        <v>6741.37</v>
      </c>
      <c r="I15" s="27"/>
      <c r="J15" s="28" t="s">
        <v>17</v>
      </c>
      <c r="K15" s="61"/>
    </row>
    <row r="16" spans="1:11" ht="45.75" customHeight="1">
      <c r="A16" s="60" t="s">
        <v>31</v>
      </c>
      <c r="B16" s="39" t="s">
        <v>32</v>
      </c>
      <c r="C16" s="39" t="s">
        <v>33</v>
      </c>
      <c r="D16" s="24">
        <v>46078</v>
      </c>
      <c r="E16" s="25" t="s">
        <v>34</v>
      </c>
      <c r="F16" s="24">
        <v>46106</v>
      </c>
      <c r="G16" s="25" t="str">
        <f>+E16</f>
        <v>16,500.00</v>
      </c>
      <c r="H16" s="25">
        <f>+E16-G16</f>
        <v>0</v>
      </c>
      <c r="I16" s="28" t="s">
        <v>17</v>
      </c>
      <c r="J16" s="28"/>
      <c r="K16" s="61"/>
    </row>
    <row r="17" spans="1:11" ht="45.75" customHeight="1">
      <c r="A17" s="60" t="s">
        <v>35</v>
      </c>
      <c r="B17" s="39" t="s">
        <v>36</v>
      </c>
      <c r="C17" s="39" t="s">
        <v>37</v>
      </c>
      <c r="D17" s="24">
        <v>46079</v>
      </c>
      <c r="E17" s="26">
        <v>174902.48</v>
      </c>
      <c r="F17" s="24">
        <v>46079</v>
      </c>
      <c r="G17" s="25">
        <v>0</v>
      </c>
      <c r="H17" s="25">
        <f>+E17-G17</f>
        <v>174902.48</v>
      </c>
      <c r="I17" s="28"/>
      <c r="J17" s="28" t="s">
        <v>17</v>
      </c>
      <c r="K17" s="61"/>
    </row>
    <row r="18" spans="1:11" ht="45.75" customHeight="1">
      <c r="A18" s="60" t="s">
        <v>38</v>
      </c>
      <c r="B18" s="39" t="s">
        <v>39</v>
      </c>
      <c r="C18" s="39" t="s">
        <v>40</v>
      </c>
      <c r="D18" s="24">
        <v>46078</v>
      </c>
      <c r="E18" s="26">
        <v>434369.64</v>
      </c>
      <c r="F18" s="24">
        <v>46093</v>
      </c>
      <c r="G18" s="25">
        <f>+E18</f>
        <v>434369.64</v>
      </c>
      <c r="H18" s="25">
        <f>+E18-G18</f>
        <v>0</v>
      </c>
      <c r="I18" s="28" t="s">
        <v>17</v>
      </c>
      <c r="J18" s="28"/>
      <c r="K18" s="61"/>
    </row>
    <row r="19" spans="1:11" ht="45.75" customHeight="1">
      <c r="A19" s="60" t="s">
        <v>35</v>
      </c>
      <c r="B19" s="39" t="s">
        <v>41</v>
      </c>
      <c r="C19" s="39" t="s">
        <v>42</v>
      </c>
      <c r="D19" s="24">
        <v>46077</v>
      </c>
      <c r="E19" s="26">
        <v>430525.61</v>
      </c>
      <c r="F19" s="24">
        <v>46105</v>
      </c>
      <c r="G19" s="25">
        <v>0</v>
      </c>
      <c r="H19" s="25">
        <f>+E19-G19</f>
        <v>430525.61</v>
      </c>
      <c r="I19" s="28"/>
      <c r="J19" s="28" t="s">
        <v>17</v>
      </c>
      <c r="K19" s="61"/>
    </row>
    <row r="20" spans="1:11" ht="45.75" customHeight="1">
      <c r="A20" s="60" t="s">
        <v>38</v>
      </c>
      <c r="B20" s="39" t="s">
        <v>43</v>
      </c>
      <c r="C20" s="39" t="s">
        <v>44</v>
      </c>
      <c r="D20" s="24">
        <v>46077</v>
      </c>
      <c r="E20" s="26">
        <v>67192.509999999995</v>
      </c>
      <c r="F20" s="24">
        <v>46098</v>
      </c>
      <c r="G20" s="25">
        <f>+E20</f>
        <v>67192.509999999995</v>
      </c>
      <c r="H20" s="56">
        <f>+E20-G20</f>
        <v>0</v>
      </c>
      <c r="I20" s="28" t="s">
        <v>17</v>
      </c>
      <c r="J20" s="28"/>
      <c r="K20" s="61"/>
    </row>
    <row r="21" spans="1:11" ht="45.75" customHeight="1">
      <c r="A21" s="60" t="s">
        <v>31</v>
      </c>
      <c r="B21" s="39" t="s">
        <v>32</v>
      </c>
      <c r="C21" s="39" t="s">
        <v>45</v>
      </c>
      <c r="D21" s="24">
        <v>46077</v>
      </c>
      <c r="E21" s="26">
        <v>16500</v>
      </c>
      <c r="F21" s="24">
        <v>46105</v>
      </c>
      <c r="G21" s="25">
        <f>+E21</f>
        <v>16500</v>
      </c>
      <c r="H21" s="25">
        <v>0</v>
      </c>
      <c r="I21" s="28" t="s">
        <v>17</v>
      </c>
      <c r="J21" s="28"/>
      <c r="K21" s="61"/>
    </row>
    <row r="22" spans="1:11" ht="45.75" customHeight="1">
      <c r="A22" s="62" t="s">
        <v>46</v>
      </c>
      <c r="B22" s="39" t="s">
        <v>47</v>
      </c>
      <c r="C22" s="39" t="s">
        <v>48</v>
      </c>
      <c r="D22" s="24">
        <v>46073</v>
      </c>
      <c r="E22" s="26">
        <v>10561.63</v>
      </c>
      <c r="F22" s="24">
        <v>46101</v>
      </c>
      <c r="G22" s="55" t="s">
        <v>49</v>
      </c>
      <c r="H22" s="25">
        <f t="shared" ref="H22:H28" si="1">+E22-G22</f>
        <v>10561.63</v>
      </c>
      <c r="I22" s="27"/>
      <c r="J22" s="28" t="s">
        <v>17</v>
      </c>
      <c r="K22" s="61"/>
    </row>
    <row r="23" spans="1:11" ht="45.75" customHeight="1">
      <c r="A23" s="60" t="s">
        <v>50</v>
      </c>
      <c r="B23" s="38" t="s">
        <v>51</v>
      </c>
      <c r="C23" s="39" t="s">
        <v>52</v>
      </c>
      <c r="D23" s="24">
        <v>46073</v>
      </c>
      <c r="E23" s="26">
        <v>94659.43</v>
      </c>
      <c r="F23" s="24">
        <v>46101</v>
      </c>
      <c r="G23" s="55" t="s">
        <v>49</v>
      </c>
      <c r="H23" s="25">
        <f t="shared" si="1"/>
        <v>94659.43</v>
      </c>
      <c r="I23" s="27"/>
      <c r="J23" s="28" t="s">
        <v>17</v>
      </c>
      <c r="K23" s="61"/>
    </row>
    <row r="24" spans="1:11" ht="45.75" customHeight="1">
      <c r="A24" s="60" t="s">
        <v>53</v>
      </c>
      <c r="B24" s="39" t="s">
        <v>54</v>
      </c>
      <c r="C24" s="39" t="s">
        <v>55</v>
      </c>
      <c r="D24" s="24">
        <v>46073</v>
      </c>
      <c r="E24" s="26">
        <v>17845.41</v>
      </c>
      <c r="F24" s="24">
        <v>46101</v>
      </c>
      <c r="G24" s="25">
        <v>0</v>
      </c>
      <c r="H24" s="25">
        <f t="shared" si="1"/>
        <v>17845.41</v>
      </c>
      <c r="I24" s="28"/>
      <c r="J24" s="28" t="s">
        <v>17</v>
      </c>
      <c r="K24" s="61"/>
    </row>
    <row r="25" spans="1:11" ht="45.75" customHeight="1">
      <c r="A25" s="60" t="s">
        <v>56</v>
      </c>
      <c r="B25" s="39" t="s">
        <v>57</v>
      </c>
      <c r="C25" s="39" t="s">
        <v>58</v>
      </c>
      <c r="D25" s="24">
        <v>46072</v>
      </c>
      <c r="E25" s="26">
        <v>103840</v>
      </c>
      <c r="F25" s="24">
        <v>46100</v>
      </c>
      <c r="G25" s="25">
        <f>+E25</f>
        <v>103840</v>
      </c>
      <c r="H25" s="25">
        <f t="shared" si="1"/>
        <v>0</v>
      </c>
      <c r="I25" s="28" t="s">
        <v>17</v>
      </c>
      <c r="J25" s="28"/>
      <c r="K25" s="61"/>
    </row>
    <row r="26" spans="1:11" ht="45.75" customHeight="1">
      <c r="A26" s="60" t="s">
        <v>56</v>
      </c>
      <c r="B26" s="39" t="s">
        <v>57</v>
      </c>
      <c r="C26" s="39" t="s">
        <v>59</v>
      </c>
      <c r="D26" s="24">
        <v>46072</v>
      </c>
      <c r="E26" s="26">
        <v>103840</v>
      </c>
      <c r="F26" s="24">
        <v>46100</v>
      </c>
      <c r="G26" s="25">
        <f>+E26</f>
        <v>103840</v>
      </c>
      <c r="H26" s="25">
        <f t="shared" si="1"/>
        <v>0</v>
      </c>
      <c r="I26" s="28" t="s">
        <v>17</v>
      </c>
      <c r="J26" s="28"/>
      <c r="K26" s="61"/>
    </row>
    <row r="27" spans="1:11" ht="45.75" customHeight="1">
      <c r="A27" s="62" t="s">
        <v>60</v>
      </c>
      <c r="B27" s="39" t="s">
        <v>61</v>
      </c>
      <c r="C27" s="39" t="s">
        <v>62</v>
      </c>
      <c r="D27" s="24">
        <v>46072</v>
      </c>
      <c r="E27" s="26">
        <v>143582.39999999999</v>
      </c>
      <c r="F27" s="24">
        <v>46100</v>
      </c>
      <c r="G27" s="25">
        <v>0</v>
      </c>
      <c r="H27" s="25">
        <f t="shared" si="1"/>
        <v>143582.39999999999</v>
      </c>
      <c r="I27" s="27"/>
      <c r="J27" s="28" t="s">
        <v>17</v>
      </c>
      <c r="K27" s="61"/>
    </row>
    <row r="28" spans="1:11" ht="45.75" customHeight="1">
      <c r="A28" s="60" t="s">
        <v>53</v>
      </c>
      <c r="B28" s="39" t="s">
        <v>54</v>
      </c>
      <c r="C28" s="39" t="s">
        <v>63</v>
      </c>
      <c r="D28" s="24">
        <v>46071</v>
      </c>
      <c r="E28" s="26">
        <v>17429.759999999998</v>
      </c>
      <c r="F28" s="24">
        <v>46072</v>
      </c>
      <c r="G28" s="25">
        <v>0</v>
      </c>
      <c r="H28" s="25">
        <f t="shared" si="1"/>
        <v>17429.759999999998</v>
      </c>
      <c r="I28" s="28"/>
      <c r="J28" s="28" t="s">
        <v>17</v>
      </c>
      <c r="K28" s="61"/>
    </row>
    <row r="29" spans="1:11" ht="45.75" customHeight="1">
      <c r="A29" s="60" t="s">
        <v>64</v>
      </c>
      <c r="B29" s="39" t="s">
        <v>65</v>
      </c>
      <c r="C29" s="39" t="s">
        <v>66</v>
      </c>
      <c r="D29" s="24">
        <v>46070</v>
      </c>
      <c r="E29" s="26">
        <v>950000</v>
      </c>
      <c r="F29" s="24">
        <v>46098</v>
      </c>
      <c r="G29" s="25">
        <f>+E29</f>
        <v>950000</v>
      </c>
      <c r="H29" s="25">
        <f t="shared" ref="H29" si="2">+E29-G29</f>
        <v>0</v>
      </c>
      <c r="I29" s="28" t="s">
        <v>17</v>
      </c>
      <c r="J29" s="28"/>
      <c r="K29" s="61"/>
    </row>
    <row r="30" spans="1:11" ht="45.75" customHeight="1">
      <c r="A30" s="60" t="s">
        <v>53</v>
      </c>
      <c r="B30" s="39" t="s">
        <v>54</v>
      </c>
      <c r="C30" s="39" t="s">
        <v>67</v>
      </c>
      <c r="D30" s="24">
        <v>46070</v>
      </c>
      <c r="E30" s="26">
        <v>11909.43</v>
      </c>
      <c r="F30" s="24">
        <v>46072</v>
      </c>
      <c r="G30" s="25">
        <v>0</v>
      </c>
      <c r="H30" s="25">
        <f>+E30-G30</f>
        <v>11909.43</v>
      </c>
      <c r="I30" s="28"/>
      <c r="J30" s="28" t="s">
        <v>17</v>
      </c>
      <c r="K30" s="61"/>
    </row>
    <row r="31" spans="1:11" ht="45.75" customHeight="1">
      <c r="A31" s="60" t="s">
        <v>53</v>
      </c>
      <c r="B31" s="39" t="s">
        <v>54</v>
      </c>
      <c r="C31" s="39" t="s">
        <v>68</v>
      </c>
      <c r="D31" s="24">
        <v>46070</v>
      </c>
      <c r="E31" s="26">
        <v>14509.43</v>
      </c>
      <c r="F31" s="24">
        <v>46072</v>
      </c>
      <c r="G31" s="25">
        <v>0</v>
      </c>
      <c r="H31" s="25">
        <f>+E31-G31</f>
        <v>14509.43</v>
      </c>
      <c r="I31" s="28"/>
      <c r="J31" s="28" t="s">
        <v>17</v>
      </c>
      <c r="K31" s="61"/>
    </row>
    <row r="32" spans="1:11" ht="45.75" customHeight="1">
      <c r="A32" s="60" t="s">
        <v>53</v>
      </c>
      <c r="B32" s="39" t="s">
        <v>54</v>
      </c>
      <c r="C32" s="39" t="s">
        <v>69</v>
      </c>
      <c r="D32" s="24">
        <v>46070</v>
      </c>
      <c r="E32" s="26">
        <v>30384.03</v>
      </c>
      <c r="F32" s="24">
        <v>46072</v>
      </c>
      <c r="G32" s="25">
        <v>0</v>
      </c>
      <c r="H32" s="25">
        <f t="shared" ref="H32:H34" si="3">+E32-G32</f>
        <v>30384.03</v>
      </c>
      <c r="I32" s="28"/>
      <c r="J32" s="28" t="s">
        <v>17</v>
      </c>
      <c r="K32" s="61"/>
    </row>
    <row r="33" spans="1:11" ht="45.75" customHeight="1">
      <c r="A33" s="60" t="s">
        <v>53</v>
      </c>
      <c r="B33" s="39" t="s">
        <v>54</v>
      </c>
      <c r="C33" s="39" t="s">
        <v>70</v>
      </c>
      <c r="D33" s="24">
        <v>46070</v>
      </c>
      <c r="E33" s="26">
        <v>13003.73</v>
      </c>
      <c r="F33" s="24">
        <v>46072</v>
      </c>
      <c r="G33" s="25">
        <v>0</v>
      </c>
      <c r="H33" s="25">
        <f t="shared" si="3"/>
        <v>13003.73</v>
      </c>
      <c r="I33" s="28"/>
      <c r="J33" s="28" t="s">
        <v>17</v>
      </c>
      <c r="K33" s="61"/>
    </row>
    <row r="34" spans="1:11" ht="45.75" customHeight="1">
      <c r="A34" s="62" t="s">
        <v>71</v>
      </c>
      <c r="B34" s="39" t="s">
        <v>72</v>
      </c>
      <c r="C34" s="39" t="s">
        <v>73</v>
      </c>
      <c r="D34" s="24">
        <v>46068</v>
      </c>
      <c r="E34" s="26">
        <v>4680</v>
      </c>
      <c r="F34" s="24">
        <v>46096</v>
      </c>
      <c r="G34" s="25">
        <v>0</v>
      </c>
      <c r="H34" s="25">
        <f t="shared" si="3"/>
        <v>4680</v>
      </c>
      <c r="I34" s="27"/>
      <c r="J34" s="28" t="s">
        <v>17</v>
      </c>
      <c r="K34" s="61"/>
    </row>
    <row r="35" spans="1:11" ht="45.75" customHeight="1">
      <c r="A35" s="62" t="s">
        <v>46</v>
      </c>
      <c r="B35" s="39" t="s">
        <v>47</v>
      </c>
      <c r="C35" s="39" t="s">
        <v>74</v>
      </c>
      <c r="D35" s="24">
        <v>46065</v>
      </c>
      <c r="E35" s="26">
        <v>10561.63</v>
      </c>
      <c r="F35" s="24">
        <v>46093</v>
      </c>
      <c r="G35" s="25">
        <f>+E35</f>
        <v>10561.63</v>
      </c>
      <c r="H35" s="25">
        <f t="shared" ref="H35:H45" si="4">+E35-G35</f>
        <v>0</v>
      </c>
      <c r="I35" s="28" t="s">
        <v>17</v>
      </c>
      <c r="J35" s="28"/>
      <c r="K35" s="61"/>
    </row>
    <row r="36" spans="1:11" ht="45.75" customHeight="1">
      <c r="A36" s="62" t="s">
        <v>75</v>
      </c>
      <c r="B36" s="39" t="s">
        <v>76</v>
      </c>
      <c r="C36" s="39" t="s">
        <v>77</v>
      </c>
      <c r="D36" s="24">
        <v>46065</v>
      </c>
      <c r="E36" s="26">
        <v>60151.68</v>
      </c>
      <c r="F36" s="24">
        <v>46093</v>
      </c>
      <c r="G36" s="25">
        <f>+E36</f>
        <v>60151.68</v>
      </c>
      <c r="H36" s="25">
        <f t="shared" si="4"/>
        <v>0</v>
      </c>
      <c r="I36" s="28" t="s">
        <v>17</v>
      </c>
      <c r="J36" s="28"/>
      <c r="K36" s="61"/>
    </row>
    <row r="37" spans="1:11" ht="45.75" customHeight="1">
      <c r="A37" s="62" t="s">
        <v>78</v>
      </c>
      <c r="B37" s="39" t="s">
        <v>79</v>
      </c>
      <c r="C37" s="39" t="s">
        <v>80</v>
      </c>
      <c r="D37" s="24">
        <v>46065</v>
      </c>
      <c r="E37" s="26">
        <v>52800</v>
      </c>
      <c r="F37" s="24">
        <v>46081</v>
      </c>
      <c r="G37" s="25">
        <f>+E37</f>
        <v>52800</v>
      </c>
      <c r="H37" s="25">
        <f t="shared" si="4"/>
        <v>0</v>
      </c>
      <c r="I37" s="28" t="s">
        <v>17</v>
      </c>
      <c r="J37" s="28"/>
      <c r="K37" s="61"/>
    </row>
    <row r="38" spans="1:11" ht="45.75" customHeight="1">
      <c r="A38" s="62" t="s">
        <v>38</v>
      </c>
      <c r="B38" s="39" t="s">
        <v>81</v>
      </c>
      <c r="C38" s="39" t="s">
        <v>82</v>
      </c>
      <c r="D38" s="24">
        <v>46063</v>
      </c>
      <c r="E38" s="26">
        <v>1794.22</v>
      </c>
      <c r="F38" s="24">
        <v>46086</v>
      </c>
      <c r="G38" s="25">
        <f>+E38</f>
        <v>1794.22</v>
      </c>
      <c r="H38" s="25">
        <f t="shared" si="4"/>
        <v>0</v>
      </c>
      <c r="I38" s="28" t="s">
        <v>17</v>
      </c>
      <c r="J38" s="28"/>
      <c r="K38" s="61"/>
    </row>
    <row r="39" spans="1:11" ht="45.75" customHeight="1">
      <c r="A39" s="62" t="s">
        <v>83</v>
      </c>
      <c r="B39" s="39" t="s">
        <v>54</v>
      </c>
      <c r="C39" s="39" t="s">
        <v>84</v>
      </c>
      <c r="D39" s="24">
        <v>46062</v>
      </c>
      <c r="E39" s="26">
        <v>12143.46</v>
      </c>
      <c r="F39" s="24">
        <v>46093</v>
      </c>
      <c r="G39" s="25">
        <v>0</v>
      </c>
      <c r="H39" s="25">
        <f t="shared" si="4"/>
        <v>12143.46</v>
      </c>
      <c r="I39" s="28"/>
      <c r="J39" s="28" t="s">
        <v>17</v>
      </c>
      <c r="K39" s="61"/>
    </row>
    <row r="40" spans="1:11" ht="45.75" customHeight="1">
      <c r="A40" s="62" t="s">
        <v>83</v>
      </c>
      <c r="B40" s="39" t="s">
        <v>54</v>
      </c>
      <c r="C40" s="39" t="s">
        <v>85</v>
      </c>
      <c r="D40" s="24">
        <v>46062</v>
      </c>
      <c r="E40" s="26">
        <v>57474.720000000001</v>
      </c>
      <c r="F40" s="24">
        <v>46093</v>
      </c>
      <c r="G40" s="25">
        <v>0</v>
      </c>
      <c r="H40" s="25">
        <f t="shared" si="4"/>
        <v>57474.720000000001</v>
      </c>
      <c r="I40" s="28"/>
      <c r="J40" s="28" t="s">
        <v>17</v>
      </c>
      <c r="K40" s="61"/>
    </row>
    <row r="41" spans="1:11" ht="45.75" customHeight="1">
      <c r="A41" s="62" t="s">
        <v>86</v>
      </c>
      <c r="B41" s="38" t="s">
        <v>87</v>
      </c>
      <c r="C41" s="39" t="s">
        <v>88</v>
      </c>
      <c r="D41" s="24">
        <v>46062</v>
      </c>
      <c r="E41" s="26">
        <v>5531541.4199999999</v>
      </c>
      <c r="F41" s="24">
        <v>46038</v>
      </c>
      <c r="G41" s="25">
        <f>+E41</f>
        <v>5531541.4199999999</v>
      </c>
      <c r="H41" s="25">
        <f t="shared" si="4"/>
        <v>0</v>
      </c>
      <c r="I41" s="28" t="s">
        <v>17</v>
      </c>
      <c r="J41" s="28"/>
      <c r="K41" s="61"/>
    </row>
    <row r="42" spans="1:11" ht="45.75" customHeight="1">
      <c r="A42" s="60" t="s">
        <v>89</v>
      </c>
      <c r="B42" s="38" t="s">
        <v>90</v>
      </c>
      <c r="C42" s="39" t="s">
        <v>91</v>
      </c>
      <c r="D42" s="24">
        <v>46062</v>
      </c>
      <c r="E42" s="26">
        <v>3245</v>
      </c>
      <c r="F42" s="24">
        <v>46064</v>
      </c>
      <c r="G42" s="25">
        <v>0</v>
      </c>
      <c r="H42" s="25">
        <f t="shared" si="4"/>
        <v>3245</v>
      </c>
      <c r="I42" s="27"/>
      <c r="J42" s="28" t="s">
        <v>17</v>
      </c>
      <c r="K42" s="61"/>
    </row>
    <row r="43" spans="1:11" ht="45.75" customHeight="1">
      <c r="A43" s="62" t="s">
        <v>92</v>
      </c>
      <c r="B43" s="39" t="s">
        <v>93</v>
      </c>
      <c r="C43" s="39" t="s">
        <v>94</v>
      </c>
      <c r="D43" s="24">
        <v>46060</v>
      </c>
      <c r="E43" s="26">
        <v>976</v>
      </c>
      <c r="F43" s="24">
        <v>46080</v>
      </c>
      <c r="G43" s="25">
        <f t="shared" ref="G43" si="5">+E43</f>
        <v>976</v>
      </c>
      <c r="H43" s="25">
        <f t="shared" si="4"/>
        <v>0</v>
      </c>
      <c r="I43" s="28" t="s">
        <v>17</v>
      </c>
      <c r="J43" s="28"/>
      <c r="K43" s="61"/>
    </row>
    <row r="44" spans="1:11" ht="45.75" customHeight="1">
      <c r="A44" s="60" t="s">
        <v>95</v>
      </c>
      <c r="B44" s="39" t="s">
        <v>96</v>
      </c>
      <c r="C44" s="39" t="s">
        <v>97</v>
      </c>
      <c r="D44" s="24">
        <v>46060</v>
      </c>
      <c r="E44" s="26">
        <v>671346.22</v>
      </c>
      <c r="F44" s="24">
        <v>46075</v>
      </c>
      <c r="G44" s="25">
        <v>0</v>
      </c>
      <c r="H44" s="25">
        <f t="shared" si="4"/>
        <v>671346.22</v>
      </c>
      <c r="I44" s="28"/>
      <c r="J44" s="28" t="s">
        <v>17</v>
      </c>
      <c r="K44" s="61"/>
    </row>
    <row r="45" spans="1:11" ht="45.75" customHeight="1">
      <c r="A45" s="60" t="s">
        <v>98</v>
      </c>
      <c r="B45" s="39" t="s">
        <v>99</v>
      </c>
      <c r="C45" s="39" t="s">
        <v>100</v>
      </c>
      <c r="D45" s="24">
        <v>46060</v>
      </c>
      <c r="E45" s="26">
        <v>86211.94</v>
      </c>
      <c r="F45" s="24">
        <v>46075</v>
      </c>
      <c r="G45" s="25">
        <v>0</v>
      </c>
      <c r="H45" s="25">
        <f t="shared" si="4"/>
        <v>86211.94</v>
      </c>
      <c r="I45" s="28"/>
      <c r="J45" s="28" t="s">
        <v>17</v>
      </c>
      <c r="K45" s="61"/>
    </row>
    <row r="46" spans="1:11" ht="45.75" customHeight="1">
      <c r="A46" s="60" t="s">
        <v>53</v>
      </c>
      <c r="B46" s="39" t="s">
        <v>54</v>
      </c>
      <c r="C46" s="39" t="s">
        <v>101</v>
      </c>
      <c r="D46" s="24">
        <v>46059</v>
      </c>
      <c r="E46" s="26">
        <v>10265.15</v>
      </c>
      <c r="F46" s="24">
        <v>46089</v>
      </c>
      <c r="G46" s="25">
        <v>0</v>
      </c>
      <c r="H46" s="25">
        <f t="shared" ref="H46:H49" si="6">+E46-G46</f>
        <v>10265.15</v>
      </c>
      <c r="I46" s="28"/>
      <c r="J46" s="28" t="s">
        <v>17</v>
      </c>
      <c r="K46" s="61"/>
    </row>
    <row r="47" spans="1:11" ht="45.75" customHeight="1">
      <c r="A47" s="60" t="s">
        <v>53</v>
      </c>
      <c r="B47" s="39" t="s">
        <v>54</v>
      </c>
      <c r="C47" s="39" t="s">
        <v>102</v>
      </c>
      <c r="D47" s="24">
        <v>46058</v>
      </c>
      <c r="E47" s="26">
        <v>14653.29</v>
      </c>
      <c r="F47" s="24">
        <v>46088</v>
      </c>
      <c r="G47" s="25">
        <v>0</v>
      </c>
      <c r="H47" s="25">
        <f t="shared" si="6"/>
        <v>14653.29</v>
      </c>
      <c r="I47" s="28"/>
      <c r="J47" s="28" t="s">
        <v>17</v>
      </c>
      <c r="K47" s="61"/>
    </row>
    <row r="48" spans="1:11" ht="45.75" customHeight="1">
      <c r="A48" s="60" t="s">
        <v>53</v>
      </c>
      <c r="B48" s="39" t="s">
        <v>54</v>
      </c>
      <c r="C48" s="39" t="s">
        <v>103</v>
      </c>
      <c r="D48" s="24">
        <v>46058</v>
      </c>
      <c r="E48" s="26">
        <v>12747.14</v>
      </c>
      <c r="F48" s="24">
        <v>46088</v>
      </c>
      <c r="G48" s="25">
        <v>0</v>
      </c>
      <c r="H48" s="25">
        <f t="shared" si="6"/>
        <v>12747.14</v>
      </c>
      <c r="I48" s="28"/>
      <c r="J48" s="28" t="s">
        <v>17</v>
      </c>
      <c r="K48" s="61"/>
    </row>
    <row r="49" spans="1:11" ht="45.75" customHeight="1">
      <c r="A49" s="62" t="s">
        <v>104</v>
      </c>
      <c r="B49" s="39" t="s">
        <v>105</v>
      </c>
      <c r="C49" s="39" t="s">
        <v>59</v>
      </c>
      <c r="D49" s="24">
        <v>46058</v>
      </c>
      <c r="E49" s="26">
        <v>95864.68</v>
      </c>
      <c r="F49" s="24">
        <v>46088</v>
      </c>
      <c r="G49" s="25">
        <v>0</v>
      </c>
      <c r="H49" s="25">
        <f t="shared" si="6"/>
        <v>95864.68</v>
      </c>
      <c r="I49" s="28"/>
      <c r="J49" s="28" t="s">
        <v>17</v>
      </c>
      <c r="K49" s="61"/>
    </row>
    <row r="50" spans="1:11" ht="45.75" customHeight="1">
      <c r="A50" s="62" t="s">
        <v>106</v>
      </c>
      <c r="B50" s="39" t="s">
        <v>107</v>
      </c>
      <c r="C50" s="39" t="s">
        <v>108</v>
      </c>
      <c r="D50" s="24">
        <v>46058</v>
      </c>
      <c r="E50" s="26">
        <v>62964.1</v>
      </c>
      <c r="F50" s="24">
        <v>46088</v>
      </c>
      <c r="G50" s="25">
        <f>+E50</f>
        <v>62964.1</v>
      </c>
      <c r="H50" s="25">
        <f t="shared" ref="H50:H57" si="7">+E50-G50</f>
        <v>0</v>
      </c>
      <c r="I50" s="28" t="s">
        <v>17</v>
      </c>
      <c r="J50" s="28"/>
      <c r="K50" s="61"/>
    </row>
    <row r="51" spans="1:11" ht="45.75" customHeight="1">
      <c r="A51" s="62" t="s">
        <v>106</v>
      </c>
      <c r="B51" s="39" t="s">
        <v>109</v>
      </c>
      <c r="C51" s="39" t="s">
        <v>110</v>
      </c>
      <c r="D51" s="24">
        <v>46058</v>
      </c>
      <c r="E51" s="26">
        <v>40942.730000000003</v>
      </c>
      <c r="F51" s="24">
        <v>46088</v>
      </c>
      <c r="G51" s="25">
        <f t="shared" ref="G51" si="8">+E51</f>
        <v>40942.730000000003</v>
      </c>
      <c r="H51" s="25">
        <f t="shared" si="7"/>
        <v>0</v>
      </c>
      <c r="I51" s="28" t="s">
        <v>17</v>
      </c>
      <c r="J51" s="28"/>
      <c r="K51" s="61"/>
    </row>
    <row r="52" spans="1:11" ht="45.75" customHeight="1">
      <c r="A52" s="62" t="s">
        <v>111</v>
      </c>
      <c r="B52" s="39" t="s">
        <v>112</v>
      </c>
      <c r="C52" s="39" t="s">
        <v>113</v>
      </c>
      <c r="D52" s="24">
        <v>46056</v>
      </c>
      <c r="E52" s="26">
        <v>47430</v>
      </c>
      <c r="F52" s="24">
        <v>46086</v>
      </c>
      <c r="G52" s="25">
        <v>0</v>
      </c>
      <c r="H52" s="25">
        <f t="shared" si="7"/>
        <v>47430</v>
      </c>
      <c r="I52" s="28"/>
      <c r="J52" s="28" t="s">
        <v>17</v>
      </c>
      <c r="K52" s="61"/>
    </row>
    <row r="53" spans="1:11" ht="45.75" customHeight="1">
      <c r="A53" s="60" t="s">
        <v>98</v>
      </c>
      <c r="B53" s="39" t="s">
        <v>114</v>
      </c>
      <c r="C53" s="39" t="s">
        <v>115</v>
      </c>
      <c r="D53" s="24">
        <v>46056</v>
      </c>
      <c r="E53" s="26">
        <v>241607</v>
      </c>
      <c r="F53" s="24">
        <v>46071</v>
      </c>
      <c r="G53" s="25">
        <v>0</v>
      </c>
      <c r="H53" s="25">
        <f t="shared" si="7"/>
        <v>241607</v>
      </c>
      <c r="I53" s="28"/>
      <c r="J53" s="28" t="s">
        <v>17</v>
      </c>
      <c r="K53" s="61"/>
    </row>
    <row r="54" spans="1:11" ht="45.75" customHeight="1">
      <c r="A54" s="62" t="s">
        <v>116</v>
      </c>
      <c r="B54" s="38" t="s">
        <v>117</v>
      </c>
      <c r="C54" s="39" t="s">
        <v>118</v>
      </c>
      <c r="D54" s="24">
        <v>46056</v>
      </c>
      <c r="E54" s="26">
        <v>1000</v>
      </c>
      <c r="F54" s="24">
        <v>46079</v>
      </c>
      <c r="G54" s="25">
        <f>+E54</f>
        <v>1000</v>
      </c>
      <c r="H54" s="25">
        <f t="shared" si="7"/>
        <v>0</v>
      </c>
      <c r="I54" s="28" t="s">
        <v>17</v>
      </c>
      <c r="J54" s="28"/>
      <c r="K54" s="61"/>
    </row>
    <row r="55" spans="1:11" ht="45.75" customHeight="1">
      <c r="A55" s="62" t="s">
        <v>119</v>
      </c>
      <c r="B55" s="39" t="s">
        <v>120</v>
      </c>
      <c r="C55" s="39" t="s">
        <v>121</v>
      </c>
      <c r="D55" s="24">
        <v>46055</v>
      </c>
      <c r="E55" s="26">
        <v>9390843.4100000001</v>
      </c>
      <c r="F55" s="24">
        <v>46085</v>
      </c>
      <c r="G55" s="25">
        <f>+E55</f>
        <v>9390843.4100000001</v>
      </c>
      <c r="H55" s="25">
        <f t="shared" si="7"/>
        <v>0</v>
      </c>
      <c r="I55" s="28" t="s">
        <v>17</v>
      </c>
      <c r="J55" s="28"/>
      <c r="K55" s="61"/>
    </row>
    <row r="56" spans="1:11" ht="45.75" customHeight="1">
      <c r="A56" s="62" t="s">
        <v>122</v>
      </c>
      <c r="B56" s="39" t="s">
        <v>123</v>
      </c>
      <c r="C56" s="39" t="s">
        <v>124</v>
      </c>
      <c r="D56" s="24">
        <v>46055</v>
      </c>
      <c r="E56" s="26">
        <v>3500</v>
      </c>
      <c r="F56" s="24">
        <v>46064</v>
      </c>
      <c r="G56" s="25">
        <f t="shared" ref="G56" si="9">+E56</f>
        <v>3500</v>
      </c>
      <c r="H56" s="25">
        <f t="shared" si="7"/>
        <v>0</v>
      </c>
      <c r="I56" s="28" t="s">
        <v>17</v>
      </c>
      <c r="J56" s="27"/>
      <c r="K56" s="61"/>
    </row>
    <row r="57" spans="1:11" ht="45.75" customHeight="1">
      <c r="A57" s="60" t="s">
        <v>125</v>
      </c>
      <c r="B57" s="39" t="s">
        <v>126</v>
      </c>
      <c r="C57" s="39" t="s">
        <v>127</v>
      </c>
      <c r="D57" s="24">
        <v>46055</v>
      </c>
      <c r="E57" s="26">
        <v>135817.01999999999</v>
      </c>
      <c r="F57" s="24">
        <v>46085</v>
      </c>
      <c r="G57" s="25">
        <f>+E57</f>
        <v>135817.01999999999</v>
      </c>
      <c r="H57" s="25">
        <f t="shared" si="7"/>
        <v>0</v>
      </c>
      <c r="I57" s="28" t="s">
        <v>17</v>
      </c>
      <c r="J57" s="28"/>
      <c r="K57" s="61"/>
    </row>
    <row r="58" spans="1:11" ht="45.75" customHeight="1">
      <c r="A58" s="60" t="s">
        <v>125</v>
      </c>
      <c r="B58" s="39" t="s">
        <v>128</v>
      </c>
      <c r="C58" s="39" t="s">
        <v>129</v>
      </c>
      <c r="D58" s="24">
        <v>46055</v>
      </c>
      <c r="E58" s="26">
        <v>127.18</v>
      </c>
      <c r="F58" s="24">
        <v>46085</v>
      </c>
      <c r="G58" s="25">
        <f>+E58</f>
        <v>127.18</v>
      </c>
      <c r="H58" s="25">
        <f t="shared" ref="H58:H70" si="10">+E58-G58</f>
        <v>0</v>
      </c>
      <c r="I58" s="28" t="s">
        <v>17</v>
      </c>
      <c r="J58" s="28"/>
      <c r="K58" s="61"/>
    </row>
    <row r="59" spans="1:11" ht="45.75" customHeight="1">
      <c r="A59" s="62" t="s">
        <v>130</v>
      </c>
      <c r="B59" s="39" t="s">
        <v>131</v>
      </c>
      <c r="C59" s="39" t="s">
        <v>132</v>
      </c>
      <c r="D59" s="24">
        <v>46055</v>
      </c>
      <c r="E59" s="26">
        <v>4470</v>
      </c>
      <c r="F59" s="24">
        <v>46065</v>
      </c>
      <c r="G59" s="25">
        <v>4470</v>
      </c>
      <c r="H59" s="25">
        <f>+E59-G59</f>
        <v>0</v>
      </c>
      <c r="I59" s="28" t="s">
        <v>17</v>
      </c>
      <c r="J59" s="28"/>
      <c r="K59" s="61"/>
    </row>
    <row r="60" spans="1:11" ht="45.75" customHeight="1">
      <c r="A60" s="62" t="s">
        <v>133</v>
      </c>
      <c r="B60" s="39" t="s">
        <v>134</v>
      </c>
      <c r="C60" s="39" t="s">
        <v>135</v>
      </c>
      <c r="D60" s="24">
        <v>46054</v>
      </c>
      <c r="E60" s="26">
        <v>2290558.7000000002</v>
      </c>
      <c r="F60" s="24">
        <v>46084</v>
      </c>
      <c r="G60" s="25">
        <f>+E60</f>
        <v>2290558.7000000002</v>
      </c>
      <c r="H60" s="25">
        <f t="shared" si="10"/>
        <v>0</v>
      </c>
      <c r="I60" s="28" t="s">
        <v>17</v>
      </c>
      <c r="J60" s="28"/>
      <c r="K60" s="61"/>
    </row>
    <row r="61" spans="1:11" ht="45.75" customHeight="1">
      <c r="A61" s="62" t="s">
        <v>136</v>
      </c>
      <c r="B61" s="39" t="s">
        <v>137</v>
      </c>
      <c r="C61" s="39" t="s">
        <v>138</v>
      </c>
      <c r="D61" s="24">
        <v>46054</v>
      </c>
      <c r="E61" s="26">
        <v>7530</v>
      </c>
      <c r="F61" s="24">
        <v>46085</v>
      </c>
      <c r="G61" s="25">
        <f t="shared" ref="G61" si="11">+E61</f>
        <v>7530</v>
      </c>
      <c r="H61" s="25">
        <f t="shared" si="10"/>
        <v>0</v>
      </c>
      <c r="I61" s="28" t="s">
        <v>17</v>
      </c>
      <c r="J61" s="27"/>
      <c r="K61" s="61"/>
    </row>
    <row r="62" spans="1:11" ht="45.75" customHeight="1">
      <c r="A62" s="60" t="s">
        <v>139</v>
      </c>
      <c r="B62" s="39" t="s">
        <v>140</v>
      </c>
      <c r="C62" s="39" t="s">
        <v>141</v>
      </c>
      <c r="D62" s="24">
        <v>46054</v>
      </c>
      <c r="E62" s="26">
        <v>961144.9</v>
      </c>
      <c r="F62" s="24">
        <v>46085</v>
      </c>
      <c r="G62" s="25">
        <f>+E62</f>
        <v>961144.9</v>
      </c>
      <c r="H62" s="25">
        <f t="shared" si="10"/>
        <v>0</v>
      </c>
      <c r="I62" s="28" t="s">
        <v>17</v>
      </c>
      <c r="J62" s="28"/>
      <c r="K62" s="61"/>
    </row>
    <row r="63" spans="1:11" ht="45.75" customHeight="1">
      <c r="A63" s="60" t="s">
        <v>142</v>
      </c>
      <c r="B63" s="39" t="s">
        <v>143</v>
      </c>
      <c r="C63" s="39" t="s">
        <v>144</v>
      </c>
      <c r="D63" s="24">
        <v>46054</v>
      </c>
      <c r="E63" s="26">
        <v>53444</v>
      </c>
      <c r="F63" s="24">
        <v>46074</v>
      </c>
      <c r="G63" s="25">
        <f>+E63</f>
        <v>53444</v>
      </c>
      <c r="H63" s="25">
        <f t="shared" si="10"/>
        <v>0</v>
      </c>
      <c r="I63" s="28" t="s">
        <v>17</v>
      </c>
      <c r="J63" s="28"/>
      <c r="K63" s="61"/>
    </row>
    <row r="64" spans="1:11" ht="45.75" customHeight="1">
      <c r="A64" s="60" t="s">
        <v>125</v>
      </c>
      <c r="B64" s="39" t="s">
        <v>145</v>
      </c>
      <c r="C64" s="39" t="s">
        <v>146</v>
      </c>
      <c r="D64" s="24">
        <v>46055</v>
      </c>
      <c r="E64" s="26">
        <v>34124.370000000003</v>
      </c>
      <c r="F64" s="24">
        <v>46084</v>
      </c>
      <c r="G64" s="25">
        <f t="shared" ref="G64:G68" si="12">+E64</f>
        <v>34124.370000000003</v>
      </c>
      <c r="H64" s="25">
        <f t="shared" si="10"/>
        <v>0</v>
      </c>
      <c r="I64" s="28" t="s">
        <v>17</v>
      </c>
      <c r="J64" s="28"/>
      <c r="K64" s="61"/>
    </row>
    <row r="65" spans="1:11" ht="45.75" customHeight="1">
      <c r="A65" s="60" t="s">
        <v>125</v>
      </c>
      <c r="B65" s="39" t="s">
        <v>147</v>
      </c>
      <c r="C65" s="39" t="s">
        <v>148</v>
      </c>
      <c r="D65" s="24">
        <v>46054</v>
      </c>
      <c r="E65" s="26">
        <v>43791.1</v>
      </c>
      <c r="F65" s="24">
        <v>46084</v>
      </c>
      <c r="G65" s="25">
        <f t="shared" si="12"/>
        <v>43791.1</v>
      </c>
      <c r="H65" s="25">
        <f t="shared" si="10"/>
        <v>0</v>
      </c>
      <c r="I65" s="28" t="s">
        <v>17</v>
      </c>
      <c r="J65" s="28"/>
      <c r="K65" s="61"/>
    </row>
    <row r="66" spans="1:11" ht="45.75" customHeight="1">
      <c r="A66" s="60" t="s">
        <v>125</v>
      </c>
      <c r="B66" s="39" t="s">
        <v>149</v>
      </c>
      <c r="C66" s="39" t="s">
        <v>150</v>
      </c>
      <c r="D66" s="24">
        <v>46054</v>
      </c>
      <c r="E66" s="26">
        <v>40391.18</v>
      </c>
      <c r="F66" s="24">
        <v>46084</v>
      </c>
      <c r="G66" s="25">
        <f t="shared" si="12"/>
        <v>40391.18</v>
      </c>
      <c r="H66" s="25">
        <f t="shared" si="10"/>
        <v>0</v>
      </c>
      <c r="I66" s="28" t="s">
        <v>17</v>
      </c>
      <c r="J66" s="28"/>
      <c r="K66" s="61"/>
    </row>
    <row r="67" spans="1:11" ht="45.75" customHeight="1">
      <c r="A67" s="60" t="s">
        <v>125</v>
      </c>
      <c r="B67" s="39" t="s">
        <v>151</v>
      </c>
      <c r="C67" s="39" t="s">
        <v>152</v>
      </c>
      <c r="D67" s="24">
        <v>46054</v>
      </c>
      <c r="E67" s="26">
        <v>25853</v>
      </c>
      <c r="F67" s="24">
        <v>46084</v>
      </c>
      <c r="G67" s="25">
        <f t="shared" si="12"/>
        <v>25853</v>
      </c>
      <c r="H67" s="25">
        <f t="shared" si="10"/>
        <v>0</v>
      </c>
      <c r="I67" s="28" t="s">
        <v>17</v>
      </c>
      <c r="J67" s="28"/>
      <c r="K67" s="61"/>
    </row>
    <row r="68" spans="1:11" ht="45.75" customHeight="1">
      <c r="A68" s="60" t="s">
        <v>125</v>
      </c>
      <c r="B68" s="39" t="s">
        <v>153</v>
      </c>
      <c r="C68" s="39" t="s">
        <v>154</v>
      </c>
      <c r="D68" s="24">
        <v>46054</v>
      </c>
      <c r="E68" s="26">
        <v>29059.74</v>
      </c>
      <c r="F68" s="24">
        <v>46084</v>
      </c>
      <c r="G68" s="25">
        <f t="shared" si="12"/>
        <v>29059.74</v>
      </c>
      <c r="H68" s="25">
        <f t="shared" si="10"/>
        <v>0</v>
      </c>
      <c r="I68" s="28" t="s">
        <v>17</v>
      </c>
      <c r="J68" s="28"/>
      <c r="K68" s="61"/>
    </row>
    <row r="69" spans="1:11" ht="45.75" customHeight="1">
      <c r="A69" s="60" t="s">
        <v>155</v>
      </c>
      <c r="B69" s="38" t="s">
        <v>156</v>
      </c>
      <c r="C69" s="39" t="s">
        <v>157</v>
      </c>
      <c r="D69" s="24">
        <v>46054</v>
      </c>
      <c r="E69" s="26">
        <v>1000</v>
      </c>
      <c r="F69" s="24">
        <v>46084</v>
      </c>
      <c r="G69" s="25">
        <f>+E69</f>
        <v>1000</v>
      </c>
      <c r="H69" s="25">
        <f t="shared" si="10"/>
        <v>0</v>
      </c>
      <c r="I69" s="28" t="s">
        <v>17</v>
      </c>
      <c r="J69" s="28"/>
      <c r="K69" s="61"/>
    </row>
    <row r="70" spans="1:11" ht="45.75" customHeight="1">
      <c r="A70" s="60" t="s">
        <v>125</v>
      </c>
      <c r="B70" s="39" t="s">
        <v>158</v>
      </c>
      <c r="C70" s="39" t="s">
        <v>159</v>
      </c>
      <c r="D70" s="24">
        <v>46053</v>
      </c>
      <c r="E70" s="26">
        <v>179037</v>
      </c>
      <c r="F70" s="24">
        <v>46083</v>
      </c>
      <c r="G70" s="25">
        <f>+E70</f>
        <v>179037</v>
      </c>
      <c r="H70" s="25">
        <f t="shared" si="10"/>
        <v>0</v>
      </c>
      <c r="I70" s="28" t="s">
        <v>17</v>
      </c>
      <c r="J70" s="28"/>
      <c r="K70" s="61"/>
    </row>
    <row r="71" spans="1:11" ht="45.75" customHeight="1">
      <c r="A71" s="60" t="s">
        <v>106</v>
      </c>
      <c r="B71" s="39" t="s">
        <v>160</v>
      </c>
      <c r="C71" s="39" t="s">
        <v>161</v>
      </c>
      <c r="D71" s="24">
        <v>46053</v>
      </c>
      <c r="E71" s="26">
        <v>691315.4</v>
      </c>
      <c r="F71" s="24">
        <v>46083</v>
      </c>
      <c r="G71" s="25">
        <f>+E71</f>
        <v>691315.4</v>
      </c>
      <c r="H71" s="25">
        <f>+E71-G71</f>
        <v>0</v>
      </c>
      <c r="I71" s="28" t="s">
        <v>17</v>
      </c>
      <c r="J71" s="28"/>
      <c r="K71" s="61"/>
    </row>
    <row r="72" spans="1:11" ht="45.75" customHeight="1">
      <c r="A72" s="60" t="s">
        <v>89</v>
      </c>
      <c r="B72" s="39" t="s">
        <v>162</v>
      </c>
      <c r="C72" s="39" t="s">
        <v>163</v>
      </c>
      <c r="D72" s="24">
        <v>46078</v>
      </c>
      <c r="E72" s="26">
        <v>4730</v>
      </c>
      <c r="F72" s="24">
        <v>46106</v>
      </c>
      <c r="G72" s="25">
        <v>0</v>
      </c>
      <c r="H72" s="25">
        <f>+E72-G72</f>
        <v>4730</v>
      </c>
      <c r="I72" s="28"/>
      <c r="J72" s="28" t="s">
        <v>17</v>
      </c>
      <c r="K72" s="61"/>
    </row>
    <row r="73" spans="1:11" ht="45.75" customHeight="1">
      <c r="A73" s="60" t="s">
        <v>89</v>
      </c>
      <c r="B73" s="38" t="s">
        <v>164</v>
      </c>
      <c r="C73" s="39" t="s">
        <v>165</v>
      </c>
      <c r="D73" s="24">
        <v>46052</v>
      </c>
      <c r="E73" s="26">
        <v>2805</v>
      </c>
      <c r="F73" s="24">
        <v>46114</v>
      </c>
      <c r="G73" s="25">
        <f>+E73-E73</f>
        <v>0</v>
      </c>
      <c r="H73" s="25">
        <f>+E73-G73</f>
        <v>2805</v>
      </c>
      <c r="I73" s="27"/>
      <c r="J73" s="28" t="s">
        <v>17</v>
      </c>
      <c r="K73" s="61"/>
    </row>
    <row r="74" spans="1:11" ht="45.75" customHeight="1">
      <c r="A74" s="60" t="s">
        <v>64</v>
      </c>
      <c r="B74" s="39" t="s">
        <v>65</v>
      </c>
      <c r="C74" s="39" t="s">
        <v>166</v>
      </c>
      <c r="D74" s="24">
        <v>46034</v>
      </c>
      <c r="E74" s="26">
        <v>950000</v>
      </c>
      <c r="F74" s="24">
        <v>46065</v>
      </c>
      <c r="G74" s="25">
        <f>+E74</f>
        <v>950000</v>
      </c>
      <c r="H74" s="25">
        <f>+E74-G74</f>
        <v>0</v>
      </c>
      <c r="I74" s="28" t="s">
        <v>17</v>
      </c>
      <c r="J74" s="28"/>
      <c r="K74" s="61"/>
    </row>
    <row r="75" spans="1:11" ht="45.75" customHeight="1">
      <c r="A75" s="60" t="s">
        <v>95</v>
      </c>
      <c r="B75" s="39" t="s">
        <v>96</v>
      </c>
      <c r="C75" s="39" t="s">
        <v>167</v>
      </c>
      <c r="D75" s="24">
        <v>46029</v>
      </c>
      <c r="E75" s="26">
        <v>638379.52000000002</v>
      </c>
      <c r="F75" s="24">
        <v>46044</v>
      </c>
      <c r="G75" s="25">
        <v>0</v>
      </c>
      <c r="H75" s="25">
        <f>+E75-G75</f>
        <v>638379.52000000002</v>
      </c>
      <c r="I75" s="27"/>
      <c r="J75" s="28" t="s">
        <v>17</v>
      </c>
      <c r="K75" s="61"/>
    </row>
    <row r="76" spans="1:11" ht="45.75" customHeight="1">
      <c r="A76" s="60" t="s">
        <v>98</v>
      </c>
      <c r="B76" s="39" t="s">
        <v>168</v>
      </c>
      <c r="C76" s="39" t="s">
        <v>169</v>
      </c>
      <c r="D76" s="24">
        <v>46029</v>
      </c>
      <c r="E76" s="26">
        <v>78493.009999999995</v>
      </c>
      <c r="F76" s="24">
        <v>46044</v>
      </c>
      <c r="G76" s="25">
        <v>0</v>
      </c>
      <c r="H76" s="25">
        <f t="shared" ref="H76:H77" si="13">+E76-G76</f>
        <v>78493.009999999995</v>
      </c>
      <c r="I76" s="27"/>
      <c r="J76" s="28" t="s">
        <v>17</v>
      </c>
      <c r="K76" s="61"/>
    </row>
    <row r="77" spans="1:11" ht="45.75" customHeight="1">
      <c r="A77" s="60" t="s">
        <v>98</v>
      </c>
      <c r="B77" s="39" t="s">
        <v>114</v>
      </c>
      <c r="C77" s="39" t="s">
        <v>170</v>
      </c>
      <c r="D77" s="24">
        <v>46025</v>
      </c>
      <c r="E77" s="26">
        <v>241230.07999999999</v>
      </c>
      <c r="F77" s="24">
        <v>46040</v>
      </c>
      <c r="G77" s="25">
        <v>0</v>
      </c>
      <c r="H77" s="25">
        <f t="shared" si="13"/>
        <v>241230.07999999999</v>
      </c>
      <c r="I77" s="27"/>
      <c r="J77" s="28" t="s">
        <v>17</v>
      </c>
      <c r="K77" s="61"/>
    </row>
    <row r="78" spans="1:11" ht="45.75" customHeight="1">
      <c r="A78" s="60" t="s">
        <v>35</v>
      </c>
      <c r="B78" s="39" t="s">
        <v>41</v>
      </c>
      <c r="C78" s="39" t="s">
        <v>171</v>
      </c>
      <c r="D78" s="24">
        <v>46049</v>
      </c>
      <c r="E78" s="26">
        <v>432752.26</v>
      </c>
      <c r="F78" s="24">
        <v>46081</v>
      </c>
      <c r="G78" s="25">
        <f>+E78</f>
        <v>432752.26</v>
      </c>
      <c r="H78" s="25">
        <f>+E78-G78</f>
        <v>0</v>
      </c>
      <c r="I78" s="28" t="s">
        <v>17</v>
      </c>
      <c r="J78" s="28"/>
      <c r="K78" s="61"/>
    </row>
    <row r="79" spans="1:11" ht="45.75" customHeight="1">
      <c r="A79" s="60" t="s">
        <v>172</v>
      </c>
      <c r="B79" s="39" t="s">
        <v>173</v>
      </c>
      <c r="C79" s="39" t="s">
        <v>174</v>
      </c>
      <c r="D79" s="24">
        <v>46049</v>
      </c>
      <c r="E79" s="26">
        <v>35164.699999999997</v>
      </c>
      <c r="F79" s="24">
        <v>46050</v>
      </c>
      <c r="G79" s="25">
        <f>+E79</f>
        <v>35164.699999999997</v>
      </c>
      <c r="H79" s="25">
        <f>+E79-G79</f>
        <v>0</v>
      </c>
      <c r="I79" s="28" t="s">
        <v>17</v>
      </c>
      <c r="J79" s="28"/>
      <c r="K79" s="61"/>
    </row>
    <row r="80" spans="1:11" ht="45.75" customHeight="1">
      <c r="A80" s="60" t="s">
        <v>175</v>
      </c>
      <c r="B80" s="39" t="s">
        <v>176</v>
      </c>
      <c r="C80" s="39" t="s">
        <v>177</v>
      </c>
      <c r="D80" s="24">
        <v>46049</v>
      </c>
      <c r="E80" s="26">
        <v>4881.51</v>
      </c>
      <c r="F80" s="24">
        <v>46081</v>
      </c>
      <c r="G80" s="25">
        <f t="shared" ref="G80:G85" si="14">+E80</f>
        <v>4881.51</v>
      </c>
      <c r="H80" s="25">
        <f t="shared" ref="H80:H91" si="15">+E80-G80</f>
        <v>0</v>
      </c>
      <c r="I80" s="28" t="s">
        <v>17</v>
      </c>
      <c r="J80" s="28"/>
      <c r="K80" s="61"/>
    </row>
    <row r="81" spans="1:11" ht="45.75" customHeight="1">
      <c r="A81" s="60" t="s">
        <v>178</v>
      </c>
      <c r="B81" s="39" t="s">
        <v>179</v>
      </c>
      <c r="C81" s="39" t="s">
        <v>180</v>
      </c>
      <c r="D81" s="24">
        <v>46049</v>
      </c>
      <c r="E81" s="26">
        <v>25034.49</v>
      </c>
      <c r="F81" s="24">
        <v>46081</v>
      </c>
      <c r="G81" s="25">
        <f t="shared" si="14"/>
        <v>25034.49</v>
      </c>
      <c r="H81" s="25">
        <f t="shared" si="15"/>
        <v>0</v>
      </c>
      <c r="I81" s="28" t="s">
        <v>17</v>
      </c>
      <c r="J81" s="28"/>
      <c r="K81" s="61"/>
    </row>
    <row r="82" spans="1:11" ht="45.75" customHeight="1">
      <c r="A82" s="60" t="s">
        <v>181</v>
      </c>
      <c r="B82" s="38" t="s">
        <v>182</v>
      </c>
      <c r="C82" s="39" t="s">
        <v>183</v>
      </c>
      <c r="D82" s="24">
        <v>46049</v>
      </c>
      <c r="E82" s="26">
        <v>13174.56</v>
      </c>
      <c r="F82" s="24">
        <v>46081</v>
      </c>
      <c r="G82" s="25">
        <f t="shared" si="14"/>
        <v>13174.56</v>
      </c>
      <c r="H82" s="25">
        <f t="shared" si="15"/>
        <v>0</v>
      </c>
      <c r="I82" s="28" t="s">
        <v>17</v>
      </c>
      <c r="J82" s="28"/>
      <c r="K82" s="61"/>
    </row>
    <row r="83" spans="1:11" ht="45.75" customHeight="1">
      <c r="A83" s="60" t="s">
        <v>184</v>
      </c>
      <c r="B83" s="38" t="s">
        <v>185</v>
      </c>
      <c r="C83" s="39" t="s">
        <v>186</v>
      </c>
      <c r="D83" s="24">
        <v>46049</v>
      </c>
      <c r="E83" s="26">
        <v>322667.52000000002</v>
      </c>
      <c r="F83" s="24">
        <v>46081</v>
      </c>
      <c r="G83" s="25">
        <f t="shared" si="14"/>
        <v>322667.52000000002</v>
      </c>
      <c r="H83" s="25">
        <f t="shared" si="15"/>
        <v>0</v>
      </c>
      <c r="I83" s="28" t="s">
        <v>17</v>
      </c>
      <c r="J83" s="28"/>
      <c r="K83" s="61"/>
    </row>
    <row r="84" spans="1:11" ht="45.75" customHeight="1">
      <c r="A84" s="60" t="s">
        <v>187</v>
      </c>
      <c r="B84" s="39" t="s">
        <v>188</v>
      </c>
      <c r="C84" s="39" t="s">
        <v>189</v>
      </c>
      <c r="D84" s="24">
        <v>46049</v>
      </c>
      <c r="E84" s="26">
        <v>962845.9</v>
      </c>
      <c r="F84" s="24">
        <v>46081</v>
      </c>
      <c r="G84" s="25">
        <f t="shared" si="14"/>
        <v>962845.9</v>
      </c>
      <c r="H84" s="25">
        <f t="shared" si="15"/>
        <v>0</v>
      </c>
      <c r="I84" s="28" t="s">
        <v>17</v>
      </c>
      <c r="J84" s="28"/>
      <c r="K84" s="61"/>
    </row>
    <row r="85" spans="1:11" ht="45.75" customHeight="1">
      <c r="A85" s="60" t="s">
        <v>35</v>
      </c>
      <c r="B85" s="39" t="s">
        <v>190</v>
      </c>
      <c r="C85" s="39" t="s">
        <v>191</v>
      </c>
      <c r="D85" s="24">
        <v>46049</v>
      </c>
      <c r="E85" s="26">
        <v>176315.36</v>
      </c>
      <c r="F85" s="24">
        <v>46049</v>
      </c>
      <c r="G85" s="25">
        <f t="shared" si="14"/>
        <v>176315.36</v>
      </c>
      <c r="H85" s="25">
        <f t="shared" si="15"/>
        <v>0</v>
      </c>
      <c r="I85" s="28" t="s">
        <v>17</v>
      </c>
      <c r="J85" s="28"/>
      <c r="K85" s="61"/>
    </row>
    <row r="86" spans="1:11" ht="57.95" customHeight="1">
      <c r="A86" s="60" t="s">
        <v>31</v>
      </c>
      <c r="B86" s="39" t="s">
        <v>32</v>
      </c>
      <c r="C86" s="39" t="s">
        <v>192</v>
      </c>
      <c r="D86" s="24">
        <v>46049</v>
      </c>
      <c r="E86" s="26">
        <v>16500</v>
      </c>
      <c r="F86" s="24">
        <v>46079</v>
      </c>
      <c r="G86" s="25">
        <f t="shared" ref="G86:G91" si="16">+E86</f>
        <v>16500</v>
      </c>
      <c r="H86" s="25">
        <f t="shared" si="15"/>
        <v>0</v>
      </c>
      <c r="I86" s="28" t="s">
        <v>17</v>
      </c>
      <c r="J86" s="28"/>
      <c r="K86" s="61"/>
    </row>
    <row r="87" spans="1:11" ht="57.95" customHeight="1">
      <c r="A87" s="60" t="s">
        <v>38</v>
      </c>
      <c r="B87" s="39" t="s">
        <v>39</v>
      </c>
      <c r="C87" s="39" t="s">
        <v>193</v>
      </c>
      <c r="D87" s="24">
        <v>46047</v>
      </c>
      <c r="E87" s="26">
        <v>416203.87</v>
      </c>
      <c r="F87" s="24">
        <v>46062</v>
      </c>
      <c r="G87" s="25">
        <f t="shared" si="16"/>
        <v>416203.87</v>
      </c>
      <c r="H87" s="25">
        <f t="shared" si="15"/>
        <v>0</v>
      </c>
      <c r="I87" s="28" t="s">
        <v>17</v>
      </c>
      <c r="J87" s="28"/>
      <c r="K87" s="61"/>
    </row>
    <row r="88" spans="1:11" ht="57.95" customHeight="1">
      <c r="A88" s="60" t="s">
        <v>38</v>
      </c>
      <c r="B88" s="38" t="s">
        <v>194</v>
      </c>
      <c r="C88" s="39" t="s">
        <v>195</v>
      </c>
      <c r="D88" s="24">
        <v>46046</v>
      </c>
      <c r="E88" s="26">
        <v>67181.350000000006</v>
      </c>
      <c r="F88" s="24">
        <v>46067</v>
      </c>
      <c r="G88" s="25">
        <f t="shared" si="16"/>
        <v>67181.350000000006</v>
      </c>
      <c r="H88" s="25">
        <f t="shared" si="15"/>
        <v>0</v>
      </c>
      <c r="I88" s="28" t="s">
        <v>17</v>
      </c>
      <c r="J88" s="28"/>
      <c r="K88" s="61"/>
    </row>
    <row r="89" spans="1:11" ht="57.95" customHeight="1">
      <c r="A89" s="60" t="s">
        <v>196</v>
      </c>
      <c r="B89" s="38" t="s">
        <v>197</v>
      </c>
      <c r="C89" s="39" t="s">
        <v>198</v>
      </c>
      <c r="D89" s="24">
        <v>46045</v>
      </c>
      <c r="E89" s="26">
        <v>166010</v>
      </c>
      <c r="F89" s="24">
        <v>46076</v>
      </c>
      <c r="G89" s="25">
        <f t="shared" si="16"/>
        <v>166010</v>
      </c>
      <c r="H89" s="25">
        <f t="shared" si="15"/>
        <v>0</v>
      </c>
      <c r="I89" s="28" t="s">
        <v>17</v>
      </c>
      <c r="J89" s="28"/>
      <c r="K89" s="61"/>
    </row>
    <row r="90" spans="1:11" ht="57.95" customHeight="1">
      <c r="A90" s="60" t="s">
        <v>86</v>
      </c>
      <c r="B90" s="38" t="s">
        <v>199</v>
      </c>
      <c r="C90" s="39" t="s">
        <v>200</v>
      </c>
      <c r="D90" s="24">
        <v>46044</v>
      </c>
      <c r="E90" s="26">
        <v>4742864.03</v>
      </c>
      <c r="F90" s="24">
        <v>46077</v>
      </c>
      <c r="G90" s="25">
        <f t="shared" si="16"/>
        <v>4742864.03</v>
      </c>
      <c r="H90" s="25">
        <f t="shared" si="15"/>
        <v>0</v>
      </c>
      <c r="I90" s="28" t="s">
        <v>17</v>
      </c>
      <c r="J90" s="28"/>
      <c r="K90" s="61"/>
    </row>
    <row r="91" spans="1:11" ht="57.95" customHeight="1">
      <c r="A91" s="62" t="s">
        <v>14</v>
      </c>
      <c r="B91" s="38" t="s">
        <v>15</v>
      </c>
      <c r="C91" s="39" t="s">
        <v>201</v>
      </c>
      <c r="D91" s="24">
        <v>46045</v>
      </c>
      <c r="E91" s="26">
        <v>398275</v>
      </c>
      <c r="F91" s="24">
        <v>46084</v>
      </c>
      <c r="G91" s="25">
        <f t="shared" si="16"/>
        <v>398275</v>
      </c>
      <c r="H91" s="25">
        <f t="shared" si="15"/>
        <v>0</v>
      </c>
      <c r="I91" s="28" t="s">
        <v>17</v>
      </c>
      <c r="J91" s="28"/>
      <c r="K91" s="61"/>
    </row>
    <row r="92" spans="1:11" ht="57.95" customHeight="1">
      <c r="A92" s="60" t="s">
        <v>89</v>
      </c>
      <c r="B92" s="38" t="s">
        <v>202</v>
      </c>
      <c r="C92" s="39" t="s">
        <v>203</v>
      </c>
      <c r="D92" s="24">
        <v>46045</v>
      </c>
      <c r="E92" s="26">
        <v>2585</v>
      </c>
      <c r="F92" s="24">
        <v>46105</v>
      </c>
      <c r="G92" s="25">
        <f>+E92-E92</f>
        <v>0</v>
      </c>
      <c r="H92" s="25">
        <f>+E92-G92</f>
        <v>2585</v>
      </c>
      <c r="I92" s="27"/>
      <c r="J92" s="28" t="s">
        <v>17</v>
      </c>
      <c r="K92" s="61"/>
    </row>
    <row r="93" spans="1:11" ht="57.95" customHeight="1">
      <c r="A93" s="62" t="s">
        <v>60</v>
      </c>
      <c r="B93" s="39" t="s">
        <v>61</v>
      </c>
      <c r="C93" s="39" t="s">
        <v>204</v>
      </c>
      <c r="D93" s="24">
        <v>46078</v>
      </c>
      <c r="E93" s="26">
        <v>143582.39999999999</v>
      </c>
      <c r="F93" s="24">
        <v>46106</v>
      </c>
      <c r="G93" s="25">
        <v>0</v>
      </c>
      <c r="H93" s="25">
        <f>+E93-G93</f>
        <v>143582.39999999999</v>
      </c>
      <c r="I93" s="27"/>
      <c r="J93" s="28" t="s">
        <v>17</v>
      </c>
      <c r="K93" s="61"/>
    </row>
    <row r="94" spans="1:11" ht="57.95" customHeight="1">
      <c r="A94" s="60" t="s">
        <v>60</v>
      </c>
      <c r="B94" s="39" t="s">
        <v>61</v>
      </c>
      <c r="C94" s="39" t="s">
        <v>205</v>
      </c>
      <c r="D94" s="24">
        <v>46041</v>
      </c>
      <c r="E94" s="26">
        <v>143582.39999999999</v>
      </c>
      <c r="F94" s="24">
        <v>46041</v>
      </c>
      <c r="G94" s="25">
        <f>+E94</f>
        <v>143582.39999999999</v>
      </c>
      <c r="H94" s="25">
        <f>+E94-G94</f>
        <v>0</v>
      </c>
      <c r="I94" s="28" t="s">
        <v>17</v>
      </c>
      <c r="J94" s="28"/>
      <c r="K94" s="61"/>
    </row>
    <row r="95" spans="1:11" ht="57.95" customHeight="1">
      <c r="A95" s="60" t="s">
        <v>206</v>
      </c>
      <c r="B95" s="38" t="s">
        <v>207</v>
      </c>
      <c r="C95" s="39" t="s">
        <v>208</v>
      </c>
      <c r="D95" s="24">
        <v>46041</v>
      </c>
      <c r="E95" s="26">
        <v>4607752.82</v>
      </c>
      <c r="F95" s="24">
        <v>46072</v>
      </c>
      <c r="G95" s="25">
        <f>+E95</f>
        <v>4607752.82</v>
      </c>
      <c r="H95" s="25">
        <f t="shared" ref="H95:H98" si="17">+E95-G95</f>
        <v>0</v>
      </c>
      <c r="I95" s="28" t="s">
        <v>17</v>
      </c>
      <c r="J95" s="28"/>
      <c r="K95" s="61"/>
    </row>
    <row r="96" spans="1:11" ht="57.95" customHeight="1">
      <c r="A96" s="60" t="s">
        <v>209</v>
      </c>
      <c r="B96" s="39" t="s">
        <v>210</v>
      </c>
      <c r="C96" s="39" t="s">
        <v>211</v>
      </c>
      <c r="D96" s="24">
        <v>46041</v>
      </c>
      <c r="E96" s="26">
        <v>30675.18</v>
      </c>
      <c r="F96" s="24">
        <v>46071</v>
      </c>
      <c r="G96" s="25">
        <f>+E96</f>
        <v>30675.18</v>
      </c>
      <c r="H96" s="25">
        <f t="shared" si="17"/>
        <v>0</v>
      </c>
      <c r="I96" s="28" t="s">
        <v>17</v>
      </c>
      <c r="J96" s="28"/>
      <c r="K96" s="61"/>
    </row>
    <row r="97" spans="1:11" ht="57.95" customHeight="1">
      <c r="A97" s="60" t="s">
        <v>209</v>
      </c>
      <c r="B97" s="39" t="s">
        <v>212</v>
      </c>
      <c r="C97" s="39" t="s">
        <v>213</v>
      </c>
      <c r="D97" s="24">
        <v>46041</v>
      </c>
      <c r="E97" s="26">
        <v>46877.8</v>
      </c>
      <c r="F97" s="24">
        <v>46071</v>
      </c>
      <c r="G97" s="25">
        <f t="shared" ref="G97:G98" si="18">+E97</f>
        <v>46877.8</v>
      </c>
      <c r="H97" s="25">
        <f t="shared" si="17"/>
        <v>0</v>
      </c>
      <c r="I97" s="28" t="s">
        <v>17</v>
      </c>
      <c r="J97" s="28"/>
      <c r="K97" s="61"/>
    </row>
    <row r="98" spans="1:11" ht="57.95" customHeight="1">
      <c r="A98" s="60" t="s">
        <v>209</v>
      </c>
      <c r="B98" s="39" t="s">
        <v>214</v>
      </c>
      <c r="C98" s="39" t="s">
        <v>215</v>
      </c>
      <c r="D98" s="24">
        <v>46041</v>
      </c>
      <c r="E98" s="26">
        <v>714.8</v>
      </c>
      <c r="F98" s="24">
        <v>46071</v>
      </c>
      <c r="G98" s="25">
        <f t="shared" si="18"/>
        <v>714.8</v>
      </c>
      <c r="H98" s="25">
        <f t="shared" si="17"/>
        <v>0</v>
      </c>
      <c r="I98" s="28" t="s">
        <v>17</v>
      </c>
      <c r="J98" s="28"/>
      <c r="K98" s="61"/>
    </row>
    <row r="99" spans="1:11" ht="57.95" customHeight="1">
      <c r="A99" s="62" t="s">
        <v>83</v>
      </c>
      <c r="B99" s="39" t="s">
        <v>216</v>
      </c>
      <c r="C99" s="39" t="s">
        <v>217</v>
      </c>
      <c r="D99" s="24">
        <v>46041</v>
      </c>
      <c r="E99" s="26">
        <v>72762.03</v>
      </c>
      <c r="F99" s="24">
        <v>46073</v>
      </c>
      <c r="G99" s="25">
        <v>0</v>
      </c>
      <c r="H99" s="25">
        <f>+E99-G99</f>
        <v>72762.03</v>
      </c>
      <c r="I99" s="28"/>
      <c r="J99" s="28" t="s">
        <v>17</v>
      </c>
      <c r="K99" s="61"/>
    </row>
    <row r="100" spans="1:11" ht="57.95" customHeight="1">
      <c r="A100" s="62" t="s">
        <v>218</v>
      </c>
      <c r="B100" s="39" t="s">
        <v>219</v>
      </c>
      <c r="C100" s="39" t="s">
        <v>220</v>
      </c>
      <c r="D100" s="24">
        <v>46038</v>
      </c>
      <c r="E100" s="26">
        <v>236236</v>
      </c>
      <c r="F100" s="24">
        <v>46070</v>
      </c>
      <c r="G100" s="25">
        <v>0</v>
      </c>
      <c r="H100" s="25">
        <f t="shared" ref="H100:H102" si="19">+E100-G100</f>
        <v>236236</v>
      </c>
      <c r="I100" s="28"/>
      <c r="J100" s="28" t="s">
        <v>17</v>
      </c>
      <c r="K100" s="61"/>
    </row>
    <row r="101" spans="1:11" ht="57.95" customHeight="1">
      <c r="A101" s="60" t="s">
        <v>89</v>
      </c>
      <c r="B101" s="38" t="s">
        <v>221</v>
      </c>
      <c r="C101" s="39" t="s">
        <v>222</v>
      </c>
      <c r="D101" s="24">
        <v>46038</v>
      </c>
      <c r="E101" s="26">
        <v>4070</v>
      </c>
      <c r="F101" s="24">
        <v>46098</v>
      </c>
      <c r="G101" s="25">
        <f>+E101-E101</f>
        <v>0</v>
      </c>
      <c r="H101" s="25">
        <f t="shared" si="19"/>
        <v>4070</v>
      </c>
      <c r="I101" s="27"/>
      <c r="J101" s="28" t="s">
        <v>17</v>
      </c>
      <c r="K101" s="61"/>
    </row>
    <row r="102" spans="1:11" ht="57.95" customHeight="1">
      <c r="A102" s="62" t="s">
        <v>83</v>
      </c>
      <c r="B102" s="39" t="s">
        <v>223</v>
      </c>
      <c r="C102" s="39" t="s">
        <v>224</v>
      </c>
      <c r="D102" s="24">
        <v>46038</v>
      </c>
      <c r="E102" s="26">
        <v>24106.42</v>
      </c>
      <c r="F102" s="24">
        <v>46062</v>
      </c>
      <c r="G102" s="25">
        <v>0</v>
      </c>
      <c r="H102" s="25">
        <f t="shared" si="19"/>
        <v>24106.42</v>
      </c>
      <c r="I102" s="28"/>
      <c r="J102" s="28" t="s">
        <v>17</v>
      </c>
      <c r="K102" s="61"/>
    </row>
    <row r="103" spans="1:11" ht="57.95" customHeight="1">
      <c r="A103" s="62" t="s">
        <v>46</v>
      </c>
      <c r="B103" s="39" t="s">
        <v>47</v>
      </c>
      <c r="C103" s="39" t="s">
        <v>225</v>
      </c>
      <c r="D103" s="24">
        <v>46035</v>
      </c>
      <c r="E103" s="26">
        <v>13291.52</v>
      </c>
      <c r="F103" s="24">
        <v>46066</v>
      </c>
      <c r="G103" s="25">
        <v>0</v>
      </c>
      <c r="H103" s="25">
        <f t="shared" ref="H103:H110" si="20">+E103-G103</f>
        <v>13291.52</v>
      </c>
      <c r="I103" s="28"/>
      <c r="J103" s="28" t="s">
        <v>17</v>
      </c>
      <c r="K103" s="61"/>
    </row>
    <row r="104" spans="1:11" ht="57.95" customHeight="1">
      <c r="A104" s="62" t="s">
        <v>226</v>
      </c>
      <c r="B104" s="39" t="s">
        <v>227</v>
      </c>
      <c r="C104" s="39" t="s">
        <v>228</v>
      </c>
      <c r="D104" s="24">
        <v>46031</v>
      </c>
      <c r="E104" s="26">
        <v>75267.649999999994</v>
      </c>
      <c r="F104" s="24">
        <v>46063</v>
      </c>
      <c r="G104" s="25">
        <f>+E104</f>
        <v>75267.649999999994</v>
      </c>
      <c r="H104" s="25">
        <f t="shared" si="20"/>
        <v>0</v>
      </c>
      <c r="I104" s="28" t="s">
        <v>17</v>
      </c>
      <c r="J104" s="28"/>
      <c r="K104" s="61"/>
    </row>
    <row r="105" spans="1:11" ht="57.95" customHeight="1">
      <c r="A105" s="62" t="s">
        <v>226</v>
      </c>
      <c r="B105" s="39" t="s">
        <v>229</v>
      </c>
      <c r="C105" s="39" t="s">
        <v>230</v>
      </c>
      <c r="D105" s="24">
        <v>46031</v>
      </c>
      <c r="E105" s="26">
        <v>8198.42</v>
      </c>
      <c r="F105" s="24">
        <v>46063</v>
      </c>
      <c r="G105" s="25">
        <f>+E105</f>
        <v>8198.42</v>
      </c>
      <c r="H105" s="25">
        <f t="shared" si="20"/>
        <v>0</v>
      </c>
      <c r="I105" s="28" t="s">
        <v>17</v>
      </c>
      <c r="J105" s="28"/>
      <c r="K105" s="61"/>
    </row>
    <row r="106" spans="1:11" ht="57.95" customHeight="1">
      <c r="A106" s="62" t="s">
        <v>92</v>
      </c>
      <c r="B106" s="39" t="s">
        <v>93</v>
      </c>
      <c r="C106" s="39" t="s">
        <v>231</v>
      </c>
      <c r="D106" s="24">
        <v>46031</v>
      </c>
      <c r="E106" s="26">
        <v>976</v>
      </c>
      <c r="F106" s="24">
        <v>46051</v>
      </c>
      <c r="G106" s="25">
        <f>+E106</f>
        <v>976</v>
      </c>
      <c r="H106" s="25">
        <f t="shared" si="20"/>
        <v>0</v>
      </c>
      <c r="I106" s="28" t="s">
        <v>17</v>
      </c>
      <c r="J106" s="28"/>
      <c r="K106" s="61"/>
    </row>
    <row r="107" spans="1:11" ht="57.95" customHeight="1">
      <c r="A107" s="60" t="s">
        <v>89</v>
      </c>
      <c r="B107" s="38" t="s">
        <v>232</v>
      </c>
      <c r="C107" s="39" t="s">
        <v>233</v>
      </c>
      <c r="D107" s="24">
        <v>46031</v>
      </c>
      <c r="E107" s="26">
        <v>3135</v>
      </c>
      <c r="F107" s="24">
        <v>46091</v>
      </c>
      <c r="G107" s="25">
        <f>+E107-E107</f>
        <v>0</v>
      </c>
      <c r="H107" s="25">
        <f t="shared" si="20"/>
        <v>3135</v>
      </c>
      <c r="I107" s="27"/>
      <c r="J107" s="28" t="s">
        <v>17</v>
      </c>
      <c r="K107" s="61"/>
    </row>
    <row r="108" spans="1:11" ht="57.95" customHeight="1">
      <c r="A108" s="62" t="s">
        <v>83</v>
      </c>
      <c r="B108" s="39" t="s">
        <v>234</v>
      </c>
      <c r="C108" s="39" t="s">
        <v>235</v>
      </c>
      <c r="D108" s="24">
        <v>46031</v>
      </c>
      <c r="E108" s="26">
        <v>15401.24</v>
      </c>
      <c r="F108" s="24">
        <v>46062</v>
      </c>
      <c r="G108" s="25">
        <v>0</v>
      </c>
      <c r="H108" s="25">
        <f t="shared" si="20"/>
        <v>15401.24</v>
      </c>
      <c r="I108" s="28"/>
      <c r="J108" s="28" t="s">
        <v>17</v>
      </c>
      <c r="K108" s="61"/>
    </row>
    <row r="109" spans="1:11" ht="57.95" customHeight="1">
      <c r="A109" s="62" t="s">
        <v>236</v>
      </c>
      <c r="B109" s="39" t="s">
        <v>237</v>
      </c>
      <c r="C109" s="39" t="s">
        <v>238</v>
      </c>
      <c r="D109" s="24">
        <v>46030</v>
      </c>
      <c r="E109" s="26">
        <v>274117.84999999998</v>
      </c>
      <c r="F109" s="24">
        <v>46063</v>
      </c>
      <c r="G109" s="25">
        <f t="shared" ref="G109:G116" si="21">+E109</f>
        <v>274117.84999999998</v>
      </c>
      <c r="H109" s="25">
        <f t="shared" si="20"/>
        <v>0</v>
      </c>
      <c r="I109" s="28" t="s">
        <v>17</v>
      </c>
      <c r="J109" s="28"/>
      <c r="K109" s="61"/>
    </row>
    <row r="110" spans="1:11" ht="57.95" customHeight="1">
      <c r="A110" s="62" t="s">
        <v>116</v>
      </c>
      <c r="B110" s="38" t="s">
        <v>117</v>
      </c>
      <c r="C110" s="39" t="s">
        <v>239</v>
      </c>
      <c r="D110" s="24">
        <v>46029</v>
      </c>
      <c r="E110" s="26">
        <v>1000</v>
      </c>
      <c r="F110" s="24">
        <v>46052</v>
      </c>
      <c r="G110" s="25">
        <f t="shared" si="21"/>
        <v>1000</v>
      </c>
      <c r="H110" s="25">
        <f t="shared" si="20"/>
        <v>0</v>
      </c>
      <c r="I110" s="28" t="s">
        <v>17</v>
      </c>
      <c r="J110" s="28"/>
      <c r="K110" s="61"/>
    </row>
    <row r="111" spans="1:11" ht="57.95" customHeight="1">
      <c r="A111" s="62" t="s">
        <v>209</v>
      </c>
      <c r="B111" s="39" t="s">
        <v>214</v>
      </c>
      <c r="C111" s="39" t="s">
        <v>240</v>
      </c>
      <c r="D111" s="24">
        <v>46028</v>
      </c>
      <c r="E111" s="26">
        <v>1956.28</v>
      </c>
      <c r="F111" s="24">
        <v>46058</v>
      </c>
      <c r="G111" s="25">
        <f t="shared" si="21"/>
        <v>1956.28</v>
      </c>
      <c r="H111" s="25">
        <f t="shared" ref="H111:H117" si="22">+E111-G111</f>
        <v>0</v>
      </c>
      <c r="I111" s="28" t="s">
        <v>17</v>
      </c>
      <c r="J111" s="28"/>
      <c r="K111" s="61"/>
    </row>
    <row r="112" spans="1:11" ht="57.95" customHeight="1">
      <c r="A112" s="62" t="s">
        <v>71</v>
      </c>
      <c r="B112" s="39" t="s">
        <v>72</v>
      </c>
      <c r="C112" s="39" t="s">
        <v>241</v>
      </c>
      <c r="D112" s="24">
        <v>46023</v>
      </c>
      <c r="E112" s="26">
        <v>9010</v>
      </c>
      <c r="F112" s="24">
        <v>46055</v>
      </c>
      <c r="G112" s="25">
        <f t="shared" si="21"/>
        <v>9010</v>
      </c>
      <c r="H112" s="25">
        <f t="shared" si="22"/>
        <v>0</v>
      </c>
      <c r="I112" s="28" t="s">
        <v>17</v>
      </c>
      <c r="J112" s="28"/>
      <c r="K112" s="61"/>
    </row>
    <row r="113" spans="1:11" ht="57.95" customHeight="1">
      <c r="A113" s="60" t="s">
        <v>155</v>
      </c>
      <c r="B113" s="39" t="s">
        <v>242</v>
      </c>
      <c r="C113" s="39" t="s">
        <v>243</v>
      </c>
      <c r="D113" s="24">
        <v>46023</v>
      </c>
      <c r="E113" s="26">
        <v>1000</v>
      </c>
      <c r="F113" s="24">
        <v>46053</v>
      </c>
      <c r="G113" s="25">
        <f t="shared" si="21"/>
        <v>1000</v>
      </c>
      <c r="H113" s="25">
        <f t="shared" si="22"/>
        <v>0</v>
      </c>
      <c r="I113" s="28" t="s">
        <v>17</v>
      </c>
      <c r="J113" s="28"/>
      <c r="K113" s="61"/>
    </row>
    <row r="114" spans="1:11" ht="57.95" customHeight="1">
      <c r="A114" s="60" t="s">
        <v>142</v>
      </c>
      <c r="B114" s="39" t="s">
        <v>143</v>
      </c>
      <c r="C114" s="39" t="s">
        <v>244</v>
      </c>
      <c r="D114" s="24">
        <v>46023</v>
      </c>
      <c r="E114" s="26">
        <v>53444</v>
      </c>
      <c r="F114" s="24">
        <v>46043</v>
      </c>
      <c r="G114" s="25">
        <f t="shared" si="21"/>
        <v>53444</v>
      </c>
      <c r="H114" s="25">
        <f t="shared" si="22"/>
        <v>0</v>
      </c>
      <c r="I114" s="28" t="s">
        <v>17</v>
      </c>
      <c r="J114" s="28"/>
      <c r="K114" s="61"/>
    </row>
    <row r="115" spans="1:11" ht="57.95" customHeight="1">
      <c r="A115" s="60" t="s">
        <v>245</v>
      </c>
      <c r="B115" s="39" t="s">
        <v>246</v>
      </c>
      <c r="C115" s="39" t="s">
        <v>247</v>
      </c>
      <c r="D115" s="24">
        <v>46023</v>
      </c>
      <c r="E115" s="26">
        <v>7530</v>
      </c>
      <c r="F115" s="24">
        <v>46054</v>
      </c>
      <c r="G115" s="25">
        <f t="shared" si="21"/>
        <v>7530</v>
      </c>
      <c r="H115" s="25">
        <f t="shared" si="22"/>
        <v>0</v>
      </c>
      <c r="I115" s="28" t="s">
        <v>17</v>
      </c>
      <c r="J115" s="28"/>
      <c r="K115" s="61"/>
    </row>
    <row r="116" spans="1:11" ht="57.95" customHeight="1">
      <c r="A116" s="60" t="s">
        <v>18</v>
      </c>
      <c r="B116" s="39" t="s">
        <v>248</v>
      </c>
      <c r="C116" s="39" t="s">
        <v>249</v>
      </c>
      <c r="D116" s="24">
        <v>46018</v>
      </c>
      <c r="E116" s="26">
        <v>6569.01</v>
      </c>
      <c r="F116" s="24">
        <v>46049</v>
      </c>
      <c r="G116" s="25">
        <f t="shared" si="21"/>
        <v>6569.01</v>
      </c>
      <c r="H116" s="25">
        <f t="shared" si="22"/>
        <v>0</v>
      </c>
      <c r="I116" s="28" t="s">
        <v>17</v>
      </c>
      <c r="J116" s="28"/>
      <c r="K116" s="61"/>
    </row>
    <row r="117" spans="1:11" ht="57.95" customHeight="1">
      <c r="A117" s="60" t="s">
        <v>18</v>
      </c>
      <c r="B117" s="39" t="s">
        <v>250</v>
      </c>
      <c r="C117" s="39" t="s">
        <v>251</v>
      </c>
      <c r="D117" s="24">
        <v>46018</v>
      </c>
      <c r="E117" s="26">
        <v>13387.3</v>
      </c>
      <c r="F117" s="24">
        <v>46049</v>
      </c>
      <c r="G117" s="25">
        <f t="shared" ref="G117" si="23">+E117</f>
        <v>13387.3</v>
      </c>
      <c r="H117" s="25">
        <f t="shared" si="22"/>
        <v>0</v>
      </c>
      <c r="I117" s="28" t="s">
        <v>17</v>
      </c>
      <c r="J117" s="28"/>
      <c r="K117" s="61"/>
    </row>
    <row r="118" spans="1:11" ht="57.95" customHeight="1">
      <c r="A118" s="60" t="s">
        <v>252</v>
      </c>
      <c r="B118" s="39" t="s">
        <v>253</v>
      </c>
      <c r="C118" s="39" t="s">
        <v>254</v>
      </c>
      <c r="D118" s="24">
        <v>46017</v>
      </c>
      <c r="E118" s="26">
        <v>218341.01</v>
      </c>
      <c r="F118" s="24">
        <v>46047</v>
      </c>
      <c r="G118" s="25">
        <v>0</v>
      </c>
      <c r="H118" s="25">
        <f>+E118-G118</f>
        <v>218341.01</v>
      </c>
      <c r="I118" s="28"/>
      <c r="J118" s="28"/>
      <c r="K118" s="63" t="s">
        <v>17</v>
      </c>
    </row>
    <row r="119" spans="1:11" ht="57.95" customHeight="1">
      <c r="A119" s="60" t="s">
        <v>252</v>
      </c>
      <c r="B119" s="39" t="s">
        <v>255</v>
      </c>
      <c r="C119" s="39" t="s">
        <v>256</v>
      </c>
      <c r="D119" s="24">
        <v>46017</v>
      </c>
      <c r="E119" s="26">
        <v>96365</v>
      </c>
      <c r="F119" s="24">
        <v>46047</v>
      </c>
      <c r="G119" s="25">
        <v>0</v>
      </c>
      <c r="H119" s="25">
        <f>+E119-G119</f>
        <v>96365</v>
      </c>
      <c r="I119" s="28"/>
      <c r="J119" s="28"/>
      <c r="K119" s="63" t="s">
        <v>17</v>
      </c>
    </row>
    <row r="120" spans="1:11" ht="57.95" customHeight="1">
      <c r="A120" s="60" t="s">
        <v>252</v>
      </c>
      <c r="B120" s="39" t="s">
        <v>257</v>
      </c>
      <c r="C120" s="39" t="s">
        <v>258</v>
      </c>
      <c r="D120" s="24">
        <v>46017</v>
      </c>
      <c r="E120" s="26">
        <v>57000.01</v>
      </c>
      <c r="F120" s="24">
        <v>46047</v>
      </c>
      <c r="G120" s="25">
        <v>0</v>
      </c>
      <c r="H120" s="25">
        <f t="shared" ref="H120:H128" si="24">+E120-G120</f>
        <v>57000.01</v>
      </c>
      <c r="I120" s="28"/>
      <c r="J120" s="28"/>
      <c r="K120" s="63" t="s">
        <v>17</v>
      </c>
    </row>
    <row r="121" spans="1:11" ht="57.95" customHeight="1">
      <c r="A121" s="60" t="s">
        <v>259</v>
      </c>
      <c r="B121" s="39" t="s">
        <v>260</v>
      </c>
      <c r="C121" s="39" t="s">
        <v>261</v>
      </c>
      <c r="D121" s="24">
        <v>46015</v>
      </c>
      <c r="E121" s="26">
        <v>134520</v>
      </c>
      <c r="F121" s="24">
        <v>46046</v>
      </c>
      <c r="G121" s="25">
        <v>0</v>
      </c>
      <c r="H121" s="25">
        <f t="shared" si="24"/>
        <v>134520</v>
      </c>
      <c r="I121" s="28"/>
      <c r="J121" s="28"/>
      <c r="K121" s="63" t="s">
        <v>17</v>
      </c>
    </row>
    <row r="122" spans="1:11" ht="57.95" customHeight="1">
      <c r="A122" s="60" t="s">
        <v>262</v>
      </c>
      <c r="B122" s="39" t="s">
        <v>263</v>
      </c>
      <c r="C122" s="39" t="s">
        <v>264</v>
      </c>
      <c r="D122" s="24">
        <v>46015</v>
      </c>
      <c r="E122" s="26">
        <v>168000</v>
      </c>
      <c r="F122" s="24">
        <v>46046</v>
      </c>
      <c r="G122" s="25">
        <v>0</v>
      </c>
      <c r="H122" s="25">
        <f t="shared" si="24"/>
        <v>168000</v>
      </c>
      <c r="I122" s="28"/>
      <c r="J122" s="28"/>
      <c r="K122" s="63" t="s">
        <v>17</v>
      </c>
    </row>
    <row r="123" spans="1:11" ht="57.95" customHeight="1">
      <c r="A123" s="60" t="s">
        <v>31</v>
      </c>
      <c r="B123" s="39" t="s">
        <v>32</v>
      </c>
      <c r="C123" s="39" t="s">
        <v>265</v>
      </c>
      <c r="D123" s="24">
        <v>46015</v>
      </c>
      <c r="E123" s="26">
        <v>16500</v>
      </c>
      <c r="F123" s="24">
        <v>46046</v>
      </c>
      <c r="G123" s="25">
        <v>0</v>
      </c>
      <c r="H123" s="25">
        <f t="shared" si="24"/>
        <v>16500</v>
      </c>
      <c r="I123" s="28"/>
      <c r="J123" s="28"/>
      <c r="K123" s="63" t="s">
        <v>17</v>
      </c>
    </row>
    <row r="124" spans="1:11" ht="57.95" customHeight="1">
      <c r="A124" s="60" t="s">
        <v>31</v>
      </c>
      <c r="B124" s="39" t="s">
        <v>32</v>
      </c>
      <c r="C124" s="39" t="s">
        <v>266</v>
      </c>
      <c r="D124" s="24">
        <v>46015</v>
      </c>
      <c r="E124" s="26">
        <v>16500</v>
      </c>
      <c r="F124" s="24">
        <v>46046</v>
      </c>
      <c r="G124" s="25">
        <v>0</v>
      </c>
      <c r="H124" s="25">
        <f t="shared" si="24"/>
        <v>16500</v>
      </c>
      <c r="I124" s="28"/>
      <c r="J124" s="28"/>
      <c r="K124" s="63" t="s">
        <v>17</v>
      </c>
    </row>
    <row r="125" spans="1:11" ht="57.95" customHeight="1">
      <c r="A125" s="60" t="s">
        <v>31</v>
      </c>
      <c r="B125" s="39" t="s">
        <v>32</v>
      </c>
      <c r="C125" s="39" t="s">
        <v>267</v>
      </c>
      <c r="D125" s="24">
        <v>46015</v>
      </c>
      <c r="E125" s="26">
        <v>8250</v>
      </c>
      <c r="F125" s="24">
        <v>46046</v>
      </c>
      <c r="G125" s="25">
        <v>0</v>
      </c>
      <c r="H125" s="25">
        <f t="shared" si="24"/>
        <v>8250</v>
      </c>
      <c r="I125" s="28"/>
      <c r="J125" s="28"/>
      <c r="K125" s="63" t="s">
        <v>17</v>
      </c>
    </row>
    <row r="126" spans="1:11" ht="57.95" customHeight="1">
      <c r="A126" s="60" t="s">
        <v>268</v>
      </c>
      <c r="B126" s="39" t="s">
        <v>269</v>
      </c>
      <c r="C126" s="39" t="s">
        <v>270</v>
      </c>
      <c r="D126" s="24">
        <v>46015</v>
      </c>
      <c r="E126" s="26">
        <v>123200</v>
      </c>
      <c r="F126" s="24">
        <v>46046</v>
      </c>
      <c r="G126" s="25">
        <v>0</v>
      </c>
      <c r="H126" s="25">
        <f t="shared" si="24"/>
        <v>123200</v>
      </c>
      <c r="I126" s="28"/>
      <c r="J126" s="28"/>
      <c r="K126" s="63" t="s">
        <v>17</v>
      </c>
    </row>
    <row r="127" spans="1:11" ht="57.95" customHeight="1">
      <c r="A127" s="60" t="s">
        <v>271</v>
      </c>
      <c r="B127" s="39" t="s">
        <v>272</v>
      </c>
      <c r="C127" s="39" t="s">
        <v>273</v>
      </c>
      <c r="D127" s="24">
        <v>46015</v>
      </c>
      <c r="E127" s="26">
        <v>166380</v>
      </c>
      <c r="F127" s="24">
        <v>46046</v>
      </c>
      <c r="G127" s="25">
        <v>0</v>
      </c>
      <c r="H127" s="25">
        <f t="shared" si="24"/>
        <v>166380</v>
      </c>
      <c r="I127" s="28"/>
      <c r="J127" s="28"/>
      <c r="K127" s="63" t="s">
        <v>17</v>
      </c>
    </row>
    <row r="128" spans="1:11" ht="57.95" customHeight="1">
      <c r="A128" s="60" t="s">
        <v>274</v>
      </c>
      <c r="B128" s="39" t="s">
        <v>275</v>
      </c>
      <c r="C128" s="39" t="s">
        <v>276</v>
      </c>
      <c r="D128" s="24">
        <v>46014</v>
      </c>
      <c r="E128" s="26">
        <v>5631815.5</v>
      </c>
      <c r="F128" s="24">
        <v>46045</v>
      </c>
      <c r="G128" s="25">
        <v>0</v>
      </c>
      <c r="H128" s="25">
        <f t="shared" si="24"/>
        <v>5631815.5</v>
      </c>
      <c r="I128" s="28"/>
      <c r="J128" s="28"/>
      <c r="K128" s="63" t="s">
        <v>17</v>
      </c>
    </row>
    <row r="129" spans="1:11" ht="57.95" customHeight="1">
      <c r="A129" s="60" t="s">
        <v>277</v>
      </c>
      <c r="B129" s="38" t="s">
        <v>278</v>
      </c>
      <c r="C129" s="39" t="s">
        <v>279</v>
      </c>
      <c r="D129" s="24">
        <v>46014</v>
      </c>
      <c r="E129" s="26">
        <v>204066.85</v>
      </c>
      <c r="F129" s="24">
        <v>46045</v>
      </c>
      <c r="G129" s="25">
        <v>0</v>
      </c>
      <c r="H129" s="25">
        <f>+E129-G129</f>
        <v>204066.85</v>
      </c>
      <c r="I129" s="28"/>
      <c r="J129" s="28"/>
      <c r="K129" s="63" t="s">
        <v>17</v>
      </c>
    </row>
    <row r="130" spans="1:11" ht="57.95" customHeight="1">
      <c r="A130" s="60" t="s">
        <v>280</v>
      </c>
      <c r="B130" s="39" t="s">
        <v>281</v>
      </c>
      <c r="C130" s="39" t="s">
        <v>282</v>
      </c>
      <c r="D130" s="24">
        <v>46014</v>
      </c>
      <c r="E130" s="26">
        <v>1151938.21</v>
      </c>
      <c r="F130" s="24">
        <v>46045</v>
      </c>
      <c r="G130" s="25">
        <v>0</v>
      </c>
      <c r="H130" s="25">
        <f>+E130-G130</f>
        <v>1151938.21</v>
      </c>
      <c r="I130" s="28"/>
      <c r="J130" s="28"/>
      <c r="K130" s="63" t="s">
        <v>17</v>
      </c>
    </row>
    <row r="131" spans="1:11" ht="57.95" customHeight="1">
      <c r="A131" s="64" t="s">
        <v>283</v>
      </c>
      <c r="B131" s="39" t="s">
        <v>284</v>
      </c>
      <c r="C131" s="39" t="s">
        <v>285</v>
      </c>
      <c r="D131" s="24">
        <v>46014</v>
      </c>
      <c r="E131" s="26">
        <v>699740</v>
      </c>
      <c r="F131" s="24">
        <v>46045</v>
      </c>
      <c r="G131" s="25">
        <v>0</v>
      </c>
      <c r="H131" s="25">
        <f t="shared" ref="H131:H132" si="25">+E131-G131</f>
        <v>699740</v>
      </c>
      <c r="I131" s="28"/>
      <c r="J131" s="28"/>
      <c r="K131" s="63" t="s">
        <v>17</v>
      </c>
    </row>
    <row r="132" spans="1:11" ht="57.95" customHeight="1">
      <c r="A132" s="60" t="s">
        <v>286</v>
      </c>
      <c r="B132" s="39" t="s">
        <v>287</v>
      </c>
      <c r="C132" s="39" t="s">
        <v>288</v>
      </c>
      <c r="D132" s="24">
        <v>46014</v>
      </c>
      <c r="E132" s="26">
        <v>659856</v>
      </c>
      <c r="F132" s="24">
        <v>46045</v>
      </c>
      <c r="G132" s="25">
        <v>0</v>
      </c>
      <c r="H132" s="25">
        <f t="shared" si="25"/>
        <v>659856</v>
      </c>
      <c r="I132" s="28"/>
      <c r="J132" s="28"/>
      <c r="K132" s="63" t="s">
        <v>17</v>
      </c>
    </row>
    <row r="133" spans="1:11" ht="57.95" customHeight="1">
      <c r="A133" s="60" t="s">
        <v>274</v>
      </c>
      <c r="B133" s="39" t="s">
        <v>289</v>
      </c>
      <c r="C133" s="39" t="s">
        <v>290</v>
      </c>
      <c r="D133" s="24">
        <v>46013</v>
      </c>
      <c r="E133" s="26">
        <v>5596150</v>
      </c>
      <c r="F133" s="24">
        <v>46044</v>
      </c>
      <c r="G133" s="25">
        <v>0</v>
      </c>
      <c r="H133" s="25">
        <f>+E133-G133</f>
        <v>5596150</v>
      </c>
      <c r="I133" s="28"/>
      <c r="J133" s="28"/>
      <c r="K133" s="63" t="s">
        <v>17</v>
      </c>
    </row>
    <row r="134" spans="1:11" ht="57.95" customHeight="1">
      <c r="A134" s="60" t="s">
        <v>291</v>
      </c>
      <c r="B134" s="39" t="s">
        <v>292</v>
      </c>
      <c r="C134" s="47" t="s">
        <v>293</v>
      </c>
      <c r="D134" s="24">
        <v>46013</v>
      </c>
      <c r="E134" s="26">
        <v>243080</v>
      </c>
      <c r="F134" s="24">
        <v>46044</v>
      </c>
      <c r="G134" s="25">
        <v>0</v>
      </c>
      <c r="H134" s="25">
        <f>+E134-G134</f>
        <v>243080</v>
      </c>
      <c r="I134" s="28"/>
      <c r="J134" s="28"/>
      <c r="K134" s="63" t="s">
        <v>17</v>
      </c>
    </row>
    <row r="135" spans="1:11" ht="57.95" customHeight="1">
      <c r="A135" s="60" t="s">
        <v>294</v>
      </c>
      <c r="B135" s="39" t="s">
        <v>295</v>
      </c>
      <c r="C135" s="39" t="s">
        <v>296</v>
      </c>
      <c r="D135" s="24">
        <v>46013</v>
      </c>
      <c r="E135" s="26">
        <v>855500</v>
      </c>
      <c r="F135" s="24">
        <v>46044</v>
      </c>
      <c r="G135" s="25">
        <v>0</v>
      </c>
      <c r="H135" s="25">
        <f t="shared" ref="H135" si="26">+E135-G135</f>
        <v>855500</v>
      </c>
      <c r="I135" s="28"/>
      <c r="J135" s="28"/>
      <c r="K135" s="63" t="s">
        <v>17</v>
      </c>
    </row>
    <row r="136" spans="1:11" ht="57.95" customHeight="1">
      <c r="A136" s="60" t="s">
        <v>297</v>
      </c>
      <c r="B136" s="39" t="s">
        <v>298</v>
      </c>
      <c r="C136" s="39" t="s">
        <v>299</v>
      </c>
      <c r="D136" s="24">
        <v>46013</v>
      </c>
      <c r="E136" s="26">
        <v>422364.99</v>
      </c>
      <c r="F136" s="24">
        <v>46044</v>
      </c>
      <c r="G136" s="25">
        <v>0</v>
      </c>
      <c r="H136" s="25">
        <f>+E136-G136</f>
        <v>422364.99</v>
      </c>
      <c r="I136" s="28"/>
      <c r="J136" s="28"/>
      <c r="K136" s="63" t="s">
        <v>17</v>
      </c>
    </row>
    <row r="137" spans="1:11" ht="57.95" customHeight="1">
      <c r="A137" s="60" t="s">
        <v>300</v>
      </c>
      <c r="B137" s="39" t="s">
        <v>301</v>
      </c>
      <c r="C137" s="39" t="s">
        <v>302</v>
      </c>
      <c r="D137" s="24">
        <v>46013</v>
      </c>
      <c r="E137" s="26">
        <v>73691</v>
      </c>
      <c r="F137" s="24">
        <v>46044</v>
      </c>
      <c r="G137" s="25">
        <v>0</v>
      </c>
      <c r="H137" s="25">
        <f>+E137-G137</f>
        <v>73691</v>
      </c>
      <c r="I137" s="28"/>
      <c r="J137" s="28"/>
      <c r="K137" s="63" t="s">
        <v>17</v>
      </c>
    </row>
    <row r="138" spans="1:11" ht="57.95" customHeight="1">
      <c r="A138" s="60" t="s">
        <v>286</v>
      </c>
      <c r="B138" s="39" t="s">
        <v>303</v>
      </c>
      <c r="C138" s="39" t="s">
        <v>304</v>
      </c>
      <c r="D138" s="24">
        <v>46013</v>
      </c>
      <c r="E138" s="26">
        <v>3113784</v>
      </c>
      <c r="F138" s="24">
        <v>46044</v>
      </c>
      <c r="G138" s="25">
        <v>0</v>
      </c>
      <c r="H138" s="25">
        <f>+E138-G138</f>
        <v>3113784</v>
      </c>
      <c r="I138" s="28"/>
      <c r="J138" s="28"/>
      <c r="K138" s="63" t="s">
        <v>17</v>
      </c>
    </row>
    <row r="139" spans="1:11" ht="57.95" customHeight="1">
      <c r="A139" s="60" t="s">
        <v>209</v>
      </c>
      <c r="B139" s="39" t="s">
        <v>210</v>
      </c>
      <c r="C139" s="39" t="s">
        <v>305</v>
      </c>
      <c r="D139" s="24">
        <v>46010</v>
      </c>
      <c r="E139" s="26">
        <v>38471.980000000003</v>
      </c>
      <c r="F139" s="24">
        <v>46041</v>
      </c>
      <c r="G139" s="25">
        <f>+E139</f>
        <v>38471.980000000003</v>
      </c>
      <c r="H139" s="25">
        <f>+E139-G139</f>
        <v>0</v>
      </c>
      <c r="I139" s="28" t="s">
        <v>17</v>
      </c>
      <c r="J139" s="28"/>
      <c r="K139" s="61"/>
    </row>
    <row r="140" spans="1:11" ht="57.95" customHeight="1">
      <c r="A140" s="60" t="s">
        <v>209</v>
      </c>
      <c r="B140" s="39" t="s">
        <v>212</v>
      </c>
      <c r="C140" s="39" t="s">
        <v>306</v>
      </c>
      <c r="D140" s="24">
        <v>46010</v>
      </c>
      <c r="E140" s="26">
        <v>68621.600000000006</v>
      </c>
      <c r="F140" s="24">
        <v>46041</v>
      </c>
      <c r="G140" s="25">
        <f>+E140</f>
        <v>68621.600000000006</v>
      </c>
      <c r="H140" s="25">
        <f t="shared" ref="H140:H142" si="27">+E140-G140</f>
        <v>0</v>
      </c>
      <c r="I140" s="28" t="s">
        <v>17</v>
      </c>
      <c r="J140" s="28"/>
      <c r="K140" s="61"/>
    </row>
    <row r="141" spans="1:11" ht="57.95" customHeight="1">
      <c r="A141" s="60" t="s">
        <v>209</v>
      </c>
      <c r="B141" s="39" t="s">
        <v>214</v>
      </c>
      <c r="C141" s="39" t="s">
        <v>307</v>
      </c>
      <c r="D141" s="24">
        <v>45707</v>
      </c>
      <c r="E141" s="26">
        <v>2530</v>
      </c>
      <c r="F141" s="24">
        <v>46041</v>
      </c>
      <c r="G141" s="25">
        <f>+E141</f>
        <v>2530</v>
      </c>
      <c r="H141" s="25">
        <f t="shared" si="27"/>
        <v>0</v>
      </c>
      <c r="I141" s="28" t="s">
        <v>17</v>
      </c>
      <c r="J141" s="28"/>
      <c r="K141" s="61"/>
    </row>
    <row r="142" spans="1:11" ht="57.95" customHeight="1">
      <c r="A142" s="60" t="s">
        <v>209</v>
      </c>
      <c r="B142" s="39" t="s">
        <v>308</v>
      </c>
      <c r="C142" s="39" t="s">
        <v>309</v>
      </c>
      <c r="D142" s="24">
        <v>45707</v>
      </c>
      <c r="E142" s="26">
        <v>55359.88</v>
      </c>
      <c r="F142" s="24">
        <v>46041</v>
      </c>
      <c r="G142" s="25">
        <f>+E142</f>
        <v>55359.88</v>
      </c>
      <c r="H142" s="25">
        <f t="shared" si="27"/>
        <v>0</v>
      </c>
      <c r="I142" s="28" t="s">
        <v>17</v>
      </c>
      <c r="J142" s="28"/>
      <c r="K142" s="61"/>
    </row>
    <row r="143" spans="1:11" ht="57.95" customHeight="1">
      <c r="A143" s="60" t="s">
        <v>310</v>
      </c>
      <c r="B143" s="39" t="s">
        <v>311</v>
      </c>
      <c r="C143" s="39" t="s">
        <v>312</v>
      </c>
      <c r="D143" s="24">
        <v>46013</v>
      </c>
      <c r="E143" s="26">
        <v>1383560.15</v>
      </c>
      <c r="F143" s="24">
        <v>46044</v>
      </c>
      <c r="G143" s="25">
        <v>0</v>
      </c>
      <c r="H143" s="25">
        <f>+E143-G143</f>
        <v>1383560.15</v>
      </c>
      <c r="I143" s="28"/>
      <c r="J143" s="28"/>
      <c r="K143" s="63" t="s">
        <v>17</v>
      </c>
    </row>
    <row r="144" spans="1:11" ht="57.95" customHeight="1">
      <c r="A144" s="60" t="s">
        <v>313</v>
      </c>
      <c r="B144" s="39" t="s">
        <v>314</v>
      </c>
      <c r="C144" s="39" t="s">
        <v>315</v>
      </c>
      <c r="D144" s="24">
        <v>46013</v>
      </c>
      <c r="E144" s="26">
        <v>299000.2</v>
      </c>
      <c r="F144" s="24">
        <v>46044</v>
      </c>
      <c r="G144" s="25">
        <v>0</v>
      </c>
      <c r="H144" s="25">
        <f>+E144-G144</f>
        <v>299000.2</v>
      </c>
      <c r="I144" s="28"/>
      <c r="J144" s="28"/>
      <c r="K144" s="63" t="s">
        <v>17</v>
      </c>
    </row>
    <row r="145" spans="1:11" ht="57.95" customHeight="1">
      <c r="A145" s="60" t="s">
        <v>313</v>
      </c>
      <c r="B145" s="39" t="s">
        <v>316</v>
      </c>
      <c r="C145" s="39" t="s">
        <v>317</v>
      </c>
      <c r="D145" s="24">
        <v>46013</v>
      </c>
      <c r="E145" s="26">
        <v>380432.94</v>
      </c>
      <c r="F145" s="24">
        <v>46044</v>
      </c>
      <c r="G145" s="25">
        <v>0</v>
      </c>
      <c r="H145" s="25">
        <f t="shared" ref="H145:H147" si="28">+E145-G145</f>
        <v>380432.94</v>
      </c>
      <c r="I145" s="28"/>
      <c r="J145" s="28"/>
      <c r="K145" s="63" t="s">
        <v>17</v>
      </c>
    </row>
    <row r="146" spans="1:11" ht="57.95" customHeight="1">
      <c r="A146" s="60" t="s">
        <v>318</v>
      </c>
      <c r="B146" s="39" t="s">
        <v>319</v>
      </c>
      <c r="C146" s="39" t="s">
        <v>320</v>
      </c>
      <c r="D146" s="24">
        <v>46010</v>
      </c>
      <c r="E146" s="26">
        <v>600000</v>
      </c>
      <c r="F146" s="24">
        <v>46041</v>
      </c>
      <c r="G146" s="25">
        <v>0</v>
      </c>
      <c r="H146" s="25">
        <f t="shared" si="28"/>
        <v>600000</v>
      </c>
      <c r="I146" s="28"/>
      <c r="J146" s="28"/>
      <c r="K146" s="63" t="s">
        <v>17</v>
      </c>
    </row>
    <row r="147" spans="1:11" ht="57.95" customHeight="1">
      <c r="A147" s="60" t="s">
        <v>50</v>
      </c>
      <c r="B147" s="39" t="s">
        <v>321</v>
      </c>
      <c r="C147" s="39" t="s">
        <v>322</v>
      </c>
      <c r="D147" s="24">
        <v>46010</v>
      </c>
      <c r="E147" s="26">
        <v>94832.91</v>
      </c>
      <c r="F147" s="24">
        <v>46041</v>
      </c>
      <c r="G147" s="25">
        <v>0</v>
      </c>
      <c r="H147" s="25">
        <f t="shared" si="28"/>
        <v>94832.91</v>
      </c>
      <c r="I147" s="28"/>
      <c r="J147" s="28"/>
      <c r="K147" s="63" t="s">
        <v>17</v>
      </c>
    </row>
    <row r="148" spans="1:11" ht="57.95" customHeight="1">
      <c r="A148" s="60" t="s">
        <v>209</v>
      </c>
      <c r="B148" s="39" t="s">
        <v>323</v>
      </c>
      <c r="C148" s="39" t="s">
        <v>324</v>
      </c>
      <c r="D148" s="24">
        <v>46041</v>
      </c>
      <c r="E148" s="26">
        <v>47940.62</v>
      </c>
      <c r="F148" s="24">
        <v>46071</v>
      </c>
      <c r="G148" s="25">
        <f t="shared" ref="G148" si="29">+E148</f>
        <v>47940.62</v>
      </c>
      <c r="H148" s="25">
        <f>+E148-G148</f>
        <v>0</v>
      </c>
      <c r="I148" s="28" t="s">
        <v>17</v>
      </c>
      <c r="J148" s="28"/>
      <c r="K148" s="61"/>
    </row>
    <row r="149" spans="1:11" ht="57.95" customHeight="1">
      <c r="A149" s="62" t="s">
        <v>325</v>
      </c>
      <c r="B149" s="38" t="s">
        <v>326</v>
      </c>
      <c r="C149" s="39" t="s">
        <v>327</v>
      </c>
      <c r="D149" s="24">
        <v>46009</v>
      </c>
      <c r="E149" s="26">
        <v>957749.87</v>
      </c>
      <c r="F149" s="24">
        <v>46040</v>
      </c>
      <c r="G149" s="25">
        <v>0</v>
      </c>
      <c r="H149" s="25">
        <f>+E149-G149</f>
        <v>957749.87</v>
      </c>
      <c r="I149" s="28"/>
      <c r="J149" s="28"/>
      <c r="K149" s="63" t="s">
        <v>17</v>
      </c>
    </row>
    <row r="150" spans="1:11" ht="57.95" customHeight="1">
      <c r="A150" s="62" t="s">
        <v>328</v>
      </c>
      <c r="B150" s="39" t="s">
        <v>329</v>
      </c>
      <c r="C150" s="39" t="s">
        <v>330</v>
      </c>
      <c r="D150" s="24">
        <v>46009</v>
      </c>
      <c r="E150" s="26">
        <v>91332</v>
      </c>
      <c r="F150" s="24">
        <v>46040</v>
      </c>
      <c r="G150" s="25">
        <v>0</v>
      </c>
      <c r="H150" s="25">
        <f>+E150-G150</f>
        <v>91332</v>
      </c>
      <c r="I150" s="28"/>
      <c r="J150" s="28"/>
      <c r="K150" s="63" t="s">
        <v>17</v>
      </c>
    </row>
    <row r="151" spans="1:11" ht="57.95" customHeight="1">
      <c r="A151" s="62" t="s">
        <v>196</v>
      </c>
      <c r="B151" s="39" t="s">
        <v>331</v>
      </c>
      <c r="C151" s="39" t="s">
        <v>332</v>
      </c>
      <c r="D151" s="24">
        <v>46009</v>
      </c>
      <c r="E151" s="26">
        <v>23648.959999999999</v>
      </c>
      <c r="F151" s="24">
        <v>46040</v>
      </c>
      <c r="G151" s="25">
        <v>0</v>
      </c>
      <c r="H151" s="25">
        <f t="shared" ref="H151:H153" si="30">+E151-G151</f>
        <v>23648.959999999999</v>
      </c>
      <c r="I151" s="28"/>
      <c r="J151" s="28"/>
      <c r="K151" s="63" t="s">
        <v>17</v>
      </c>
    </row>
    <row r="152" spans="1:11" ht="57.95" customHeight="1">
      <c r="A152" s="62" t="s">
        <v>218</v>
      </c>
      <c r="B152" s="38" t="s">
        <v>333</v>
      </c>
      <c r="C152" s="39" t="s">
        <v>334</v>
      </c>
      <c r="D152" s="24">
        <v>46009</v>
      </c>
      <c r="E152" s="26">
        <v>233640</v>
      </c>
      <c r="F152" s="24">
        <v>45675</v>
      </c>
      <c r="G152" s="25">
        <v>0</v>
      </c>
      <c r="H152" s="25">
        <f t="shared" si="30"/>
        <v>233640</v>
      </c>
      <c r="I152" s="28"/>
      <c r="J152" s="28"/>
      <c r="K152" s="63" t="s">
        <v>17</v>
      </c>
    </row>
    <row r="153" spans="1:11" ht="57.95" customHeight="1">
      <c r="A153" s="62" t="s">
        <v>60</v>
      </c>
      <c r="B153" s="39" t="s">
        <v>61</v>
      </c>
      <c r="C153" s="39" t="s">
        <v>335</v>
      </c>
      <c r="D153" s="24">
        <v>46008</v>
      </c>
      <c r="E153" s="26">
        <v>143582.39999999999</v>
      </c>
      <c r="F153" s="24">
        <v>46039</v>
      </c>
      <c r="G153" s="25">
        <v>0</v>
      </c>
      <c r="H153" s="25">
        <f t="shared" si="30"/>
        <v>143582.39999999999</v>
      </c>
      <c r="I153" s="28"/>
      <c r="J153" s="28"/>
      <c r="K153" s="63" t="s">
        <v>17</v>
      </c>
    </row>
    <row r="154" spans="1:11" ht="57.95" customHeight="1">
      <c r="A154" s="62" t="s">
        <v>86</v>
      </c>
      <c r="B154" s="38" t="s">
        <v>87</v>
      </c>
      <c r="C154" s="39" t="s">
        <v>336</v>
      </c>
      <c r="D154" s="24">
        <v>46007</v>
      </c>
      <c r="E154" s="26">
        <v>1384281.6</v>
      </c>
      <c r="F154" s="24">
        <v>46038</v>
      </c>
      <c r="G154" s="25">
        <v>0</v>
      </c>
      <c r="H154" s="25">
        <f>+E154-G154</f>
        <v>1384281.6</v>
      </c>
      <c r="I154" s="28"/>
      <c r="J154" s="28"/>
      <c r="K154" s="63" t="s">
        <v>17</v>
      </c>
    </row>
    <row r="155" spans="1:11" ht="57.95" customHeight="1">
      <c r="A155" s="62" t="s">
        <v>53</v>
      </c>
      <c r="B155" s="39" t="s">
        <v>337</v>
      </c>
      <c r="C155" s="39" t="s">
        <v>338</v>
      </c>
      <c r="D155" s="24">
        <v>46006</v>
      </c>
      <c r="E155" s="26">
        <v>10795.74</v>
      </c>
      <c r="F155" s="24">
        <v>46037</v>
      </c>
      <c r="G155" s="25">
        <v>0</v>
      </c>
      <c r="H155" s="25">
        <f>+E155-G155</f>
        <v>10795.74</v>
      </c>
      <c r="I155" s="28"/>
      <c r="J155" s="28"/>
      <c r="K155" s="63" t="s">
        <v>17</v>
      </c>
    </row>
    <row r="156" spans="1:11" ht="57.95" customHeight="1">
      <c r="A156" s="62" t="s">
        <v>339</v>
      </c>
      <c r="B156" s="39" t="s">
        <v>340</v>
      </c>
      <c r="C156" s="39" t="s">
        <v>341</v>
      </c>
      <c r="D156" s="24">
        <v>46006</v>
      </c>
      <c r="E156" s="26">
        <v>3820000</v>
      </c>
      <c r="F156" s="24">
        <v>46037</v>
      </c>
      <c r="G156" s="25">
        <v>0</v>
      </c>
      <c r="H156" s="25">
        <f>+E156-G156</f>
        <v>3820000</v>
      </c>
      <c r="I156" s="28"/>
      <c r="J156" s="28"/>
      <c r="K156" s="63" t="s">
        <v>17</v>
      </c>
    </row>
    <row r="157" spans="1:11" ht="57.95" customHeight="1">
      <c r="A157" s="62" t="s">
        <v>342</v>
      </c>
      <c r="B157" s="39" t="s">
        <v>343</v>
      </c>
      <c r="C157" s="39" t="s">
        <v>344</v>
      </c>
      <c r="D157" s="24">
        <v>46006</v>
      </c>
      <c r="E157" s="26">
        <v>250000</v>
      </c>
      <c r="F157" s="24">
        <v>46037</v>
      </c>
      <c r="G157" s="25">
        <v>0</v>
      </c>
      <c r="H157" s="25">
        <f>+E157-G157</f>
        <v>250000</v>
      </c>
      <c r="I157" s="28"/>
      <c r="J157" s="28"/>
      <c r="K157" s="63" t="s">
        <v>17</v>
      </c>
    </row>
    <row r="158" spans="1:11" ht="57.95" customHeight="1">
      <c r="A158" s="62" t="s">
        <v>328</v>
      </c>
      <c r="B158" s="38" t="s">
        <v>345</v>
      </c>
      <c r="C158" s="39" t="s">
        <v>346</v>
      </c>
      <c r="D158" s="24">
        <v>46004</v>
      </c>
      <c r="E158" s="26">
        <v>7080</v>
      </c>
      <c r="F158" s="24">
        <v>46035</v>
      </c>
      <c r="G158" s="25">
        <v>0</v>
      </c>
      <c r="H158" s="25">
        <f t="shared" ref="H158" si="31">+E158-G158</f>
        <v>7080</v>
      </c>
      <c r="I158" s="28"/>
      <c r="J158" s="28"/>
      <c r="K158" s="63" t="s">
        <v>17</v>
      </c>
    </row>
    <row r="159" spans="1:11" ht="57.95" customHeight="1">
      <c r="A159" s="62" t="s">
        <v>236</v>
      </c>
      <c r="B159" s="39" t="s">
        <v>347</v>
      </c>
      <c r="C159" s="39" t="s">
        <v>348</v>
      </c>
      <c r="D159" s="24">
        <v>46003</v>
      </c>
      <c r="E159" s="26">
        <v>118397.42</v>
      </c>
      <c r="F159" s="24">
        <v>46034</v>
      </c>
      <c r="G159" s="25">
        <v>0</v>
      </c>
      <c r="H159" s="25">
        <f>+E159-G159</f>
        <v>118397.42</v>
      </c>
      <c r="I159" s="28"/>
      <c r="J159" s="28"/>
      <c r="K159" s="63" t="s">
        <v>17</v>
      </c>
    </row>
    <row r="160" spans="1:11" ht="57.95" customHeight="1">
      <c r="A160" s="62" t="s">
        <v>349</v>
      </c>
      <c r="B160" s="39" t="s">
        <v>350</v>
      </c>
      <c r="C160" s="39" t="s">
        <v>351</v>
      </c>
      <c r="D160" s="24">
        <v>46002</v>
      </c>
      <c r="E160" s="26">
        <v>93758.46</v>
      </c>
      <c r="F160" s="24">
        <v>46028</v>
      </c>
      <c r="G160" s="25">
        <v>0</v>
      </c>
      <c r="H160" s="25">
        <f>+E160-G160</f>
        <v>93758.46</v>
      </c>
      <c r="I160" s="28"/>
      <c r="J160" s="28"/>
      <c r="K160" s="63" t="s">
        <v>17</v>
      </c>
    </row>
    <row r="161" spans="1:11" ht="57.95" customHeight="1">
      <c r="A161" s="62" t="s">
        <v>46</v>
      </c>
      <c r="B161" s="39" t="s">
        <v>47</v>
      </c>
      <c r="C161" s="39" t="s">
        <v>352</v>
      </c>
      <c r="D161" s="24">
        <v>46002</v>
      </c>
      <c r="E161" s="26">
        <v>25315.65</v>
      </c>
      <c r="F161" s="24">
        <v>46033</v>
      </c>
      <c r="G161" s="25">
        <v>0</v>
      </c>
      <c r="H161" s="25">
        <f t="shared" ref="H161" si="32">+E161-G161</f>
        <v>25315.65</v>
      </c>
      <c r="I161" s="28"/>
      <c r="J161" s="28"/>
      <c r="K161" s="63" t="s">
        <v>17</v>
      </c>
    </row>
    <row r="162" spans="1:11" ht="57.95" customHeight="1">
      <c r="A162" s="62" t="s">
        <v>353</v>
      </c>
      <c r="B162" s="39" t="s">
        <v>354</v>
      </c>
      <c r="C162" s="39" t="s">
        <v>355</v>
      </c>
      <c r="D162" s="24">
        <v>46001</v>
      </c>
      <c r="E162" s="26">
        <v>61478</v>
      </c>
      <c r="F162" s="24">
        <v>46032</v>
      </c>
      <c r="G162" s="25">
        <v>0</v>
      </c>
      <c r="H162" s="25">
        <f>+E162-G162</f>
        <v>61478</v>
      </c>
      <c r="I162" s="28"/>
      <c r="J162" s="28"/>
      <c r="K162" s="63" t="s">
        <v>17</v>
      </c>
    </row>
    <row r="163" spans="1:11" ht="57.95" customHeight="1">
      <c r="A163" s="62" t="s">
        <v>71</v>
      </c>
      <c r="B163" s="39" t="s">
        <v>72</v>
      </c>
      <c r="C163" s="39" t="s">
        <v>356</v>
      </c>
      <c r="D163" s="24">
        <v>46001</v>
      </c>
      <c r="E163" s="26">
        <v>18370</v>
      </c>
      <c r="F163" s="24">
        <v>46032</v>
      </c>
      <c r="G163" s="25">
        <v>0</v>
      </c>
      <c r="H163" s="25">
        <f>+E163-G163</f>
        <v>18370</v>
      </c>
      <c r="I163" s="28"/>
      <c r="J163" s="28"/>
      <c r="K163" s="63" t="s">
        <v>17</v>
      </c>
    </row>
    <row r="164" spans="1:11" ht="57.95" customHeight="1">
      <c r="A164" s="62" t="s">
        <v>226</v>
      </c>
      <c r="B164" s="39" t="s">
        <v>357</v>
      </c>
      <c r="C164" s="39" t="s">
        <v>358</v>
      </c>
      <c r="D164" s="24">
        <v>46001</v>
      </c>
      <c r="E164" s="26">
        <v>23916.78</v>
      </c>
      <c r="F164" s="24">
        <v>46032</v>
      </c>
      <c r="G164" s="25">
        <v>0</v>
      </c>
      <c r="H164" s="25">
        <f t="shared" ref="H164:H165" si="33">+E164-G164</f>
        <v>23916.78</v>
      </c>
      <c r="I164" s="28"/>
      <c r="J164" s="28"/>
      <c r="K164" s="63" t="s">
        <v>17</v>
      </c>
    </row>
    <row r="165" spans="1:11" ht="57.95" customHeight="1">
      <c r="A165" s="62" t="s">
        <v>75</v>
      </c>
      <c r="B165" s="39" t="s">
        <v>359</v>
      </c>
      <c r="C165" s="39" t="s">
        <v>360</v>
      </c>
      <c r="D165" s="24">
        <v>46001</v>
      </c>
      <c r="E165" s="26">
        <v>2386432</v>
      </c>
      <c r="F165" s="24">
        <v>46032</v>
      </c>
      <c r="G165" s="25">
        <v>0</v>
      </c>
      <c r="H165" s="25">
        <f t="shared" si="33"/>
        <v>2386432</v>
      </c>
      <c r="I165" s="28"/>
      <c r="J165" s="28"/>
      <c r="K165" s="63" t="s">
        <v>17</v>
      </c>
    </row>
    <row r="166" spans="1:11" ht="57.95" customHeight="1">
      <c r="A166" s="62" t="s">
        <v>361</v>
      </c>
      <c r="B166" s="39" t="s">
        <v>362</v>
      </c>
      <c r="C166" s="39" t="s">
        <v>273</v>
      </c>
      <c r="D166" s="24">
        <v>45973</v>
      </c>
      <c r="E166" s="26">
        <v>49253.5</v>
      </c>
      <c r="F166" s="24">
        <v>46357</v>
      </c>
      <c r="G166" s="25">
        <v>0</v>
      </c>
      <c r="H166" s="25">
        <f>+E166-G166</f>
        <v>49253.5</v>
      </c>
      <c r="I166" s="28"/>
      <c r="J166" s="28"/>
      <c r="K166" s="63" t="s">
        <v>17</v>
      </c>
    </row>
    <row r="167" spans="1:11" ht="57.95" customHeight="1">
      <c r="A167" s="62" t="s">
        <v>75</v>
      </c>
      <c r="B167" s="39" t="s">
        <v>363</v>
      </c>
      <c r="C167" s="39" t="s">
        <v>364</v>
      </c>
      <c r="D167" s="24">
        <v>46001</v>
      </c>
      <c r="E167" s="26">
        <v>93987</v>
      </c>
      <c r="F167" s="24">
        <v>46032</v>
      </c>
      <c r="G167" s="25">
        <v>0</v>
      </c>
      <c r="H167" s="25">
        <f>+E167-G167</f>
        <v>93987</v>
      </c>
      <c r="I167" s="28"/>
      <c r="J167" s="28"/>
      <c r="K167" s="63" t="s">
        <v>17</v>
      </c>
    </row>
    <row r="168" spans="1:11" ht="57.95" customHeight="1">
      <c r="A168" s="62" t="s">
        <v>328</v>
      </c>
      <c r="B168" s="39" t="s">
        <v>365</v>
      </c>
      <c r="C168" s="39" t="s">
        <v>366</v>
      </c>
      <c r="D168" s="24">
        <v>46000</v>
      </c>
      <c r="E168" s="26">
        <v>13174.7</v>
      </c>
      <c r="F168" s="24">
        <v>46031</v>
      </c>
      <c r="G168" s="25">
        <v>0</v>
      </c>
      <c r="H168" s="25">
        <f t="shared" ref="H168" si="34">+E168-G168</f>
        <v>13174.7</v>
      </c>
      <c r="I168" s="28"/>
      <c r="J168" s="28"/>
      <c r="K168" s="63" t="s">
        <v>17</v>
      </c>
    </row>
    <row r="169" spans="1:11" ht="57.95" customHeight="1">
      <c r="A169" s="62" t="s">
        <v>367</v>
      </c>
      <c r="B169" s="39" t="s">
        <v>368</v>
      </c>
      <c r="C169" s="39" t="s">
        <v>369</v>
      </c>
      <c r="D169" s="24">
        <v>46000</v>
      </c>
      <c r="E169" s="26">
        <v>702268.03</v>
      </c>
      <c r="F169" s="24">
        <v>46031</v>
      </c>
      <c r="G169" s="25">
        <v>0</v>
      </c>
      <c r="H169" s="25">
        <f>+E169-G169</f>
        <v>702268.03</v>
      </c>
      <c r="I169" s="28"/>
      <c r="J169" s="28"/>
      <c r="K169" s="63" t="s">
        <v>17</v>
      </c>
    </row>
    <row r="170" spans="1:11" ht="57.95" customHeight="1">
      <c r="A170" s="62" t="s">
        <v>53</v>
      </c>
      <c r="B170" s="39" t="s">
        <v>337</v>
      </c>
      <c r="C170" s="39" t="s">
        <v>370</v>
      </c>
      <c r="D170" s="24">
        <v>45999</v>
      </c>
      <c r="E170" s="26">
        <v>17539.57</v>
      </c>
      <c r="F170" s="24">
        <v>46037</v>
      </c>
      <c r="G170" s="25">
        <v>0</v>
      </c>
      <c r="H170" s="25">
        <f>+E170-G170</f>
        <v>17539.57</v>
      </c>
      <c r="I170" s="28"/>
      <c r="J170" s="28"/>
      <c r="K170" s="63" t="s">
        <v>17</v>
      </c>
    </row>
    <row r="171" spans="1:11" ht="57.95" customHeight="1">
      <c r="A171" s="62" t="s">
        <v>86</v>
      </c>
      <c r="B171" s="39" t="s">
        <v>371</v>
      </c>
      <c r="C171" s="39" t="s">
        <v>372</v>
      </c>
      <c r="D171" s="24">
        <v>45996</v>
      </c>
      <c r="E171" s="26">
        <v>5725135.7999999998</v>
      </c>
      <c r="F171" s="24">
        <v>46026</v>
      </c>
      <c r="G171" s="25">
        <v>0</v>
      </c>
      <c r="H171" s="25">
        <f t="shared" ref="H171" si="35">+E171-G171</f>
        <v>5725135.7999999998</v>
      </c>
      <c r="I171" s="28"/>
      <c r="J171" s="28"/>
      <c r="K171" s="63" t="s">
        <v>17</v>
      </c>
    </row>
    <row r="172" spans="1:11" ht="57.95" customHeight="1">
      <c r="A172" s="62" t="s">
        <v>297</v>
      </c>
      <c r="B172" s="39" t="s">
        <v>373</v>
      </c>
      <c r="C172" s="39" t="s">
        <v>374</v>
      </c>
      <c r="D172" s="24">
        <v>45996</v>
      </c>
      <c r="E172" s="26">
        <v>580635</v>
      </c>
      <c r="F172" s="24">
        <v>46026</v>
      </c>
      <c r="G172" s="25">
        <v>0</v>
      </c>
      <c r="H172" s="25">
        <f>+E172-G172</f>
        <v>580635</v>
      </c>
      <c r="I172" s="28"/>
      <c r="J172" s="28"/>
      <c r="K172" s="63" t="s">
        <v>17</v>
      </c>
    </row>
    <row r="173" spans="1:11" ht="57.95" customHeight="1">
      <c r="A173" s="62" t="s">
        <v>83</v>
      </c>
      <c r="B173" s="39" t="s">
        <v>375</v>
      </c>
      <c r="C173" s="39" t="s">
        <v>376</v>
      </c>
      <c r="D173" s="24">
        <v>45996</v>
      </c>
      <c r="E173" s="26">
        <v>31156.59</v>
      </c>
      <c r="F173" s="24">
        <v>46027</v>
      </c>
      <c r="G173" s="25">
        <v>0</v>
      </c>
      <c r="H173" s="25">
        <f>+E173-G173</f>
        <v>31156.59</v>
      </c>
      <c r="I173" s="28"/>
      <c r="J173" s="28"/>
      <c r="K173" s="63" t="s">
        <v>17</v>
      </c>
    </row>
    <row r="174" spans="1:11" ht="57.95" customHeight="1">
      <c r="A174" s="62" t="s">
        <v>83</v>
      </c>
      <c r="B174" s="39" t="s">
        <v>377</v>
      </c>
      <c r="C174" s="39" t="s">
        <v>378</v>
      </c>
      <c r="D174" s="24">
        <v>45996</v>
      </c>
      <c r="E174" s="26">
        <v>16143.69</v>
      </c>
      <c r="F174" s="24">
        <v>46027</v>
      </c>
      <c r="G174" s="25">
        <v>0</v>
      </c>
      <c r="H174" s="25">
        <f t="shared" ref="H174:H175" si="36">+E174-G174</f>
        <v>16143.69</v>
      </c>
      <c r="I174" s="28"/>
      <c r="J174" s="28"/>
      <c r="K174" s="63" t="s">
        <v>17</v>
      </c>
    </row>
    <row r="175" spans="1:11" ht="57.95" customHeight="1">
      <c r="A175" s="62" t="s">
        <v>379</v>
      </c>
      <c r="B175" s="38" t="s">
        <v>380</v>
      </c>
      <c r="C175" s="39" t="s">
        <v>381</v>
      </c>
      <c r="D175" s="24">
        <v>45996</v>
      </c>
      <c r="E175" s="26">
        <v>4785</v>
      </c>
      <c r="F175" s="24">
        <v>46058</v>
      </c>
      <c r="G175" s="25">
        <v>0</v>
      </c>
      <c r="H175" s="25">
        <f t="shared" si="36"/>
        <v>4785</v>
      </c>
      <c r="I175" s="28"/>
      <c r="J175" s="28"/>
      <c r="K175" s="63" t="s">
        <v>17</v>
      </c>
    </row>
    <row r="176" spans="1:11" ht="57.95" customHeight="1">
      <c r="A176" s="62" t="s">
        <v>382</v>
      </c>
      <c r="B176" s="39" t="s">
        <v>383</v>
      </c>
      <c r="C176" s="39" t="s">
        <v>384</v>
      </c>
      <c r="D176" s="24">
        <v>45995</v>
      </c>
      <c r="E176" s="26">
        <v>867258.7</v>
      </c>
      <c r="F176" s="24">
        <v>46026</v>
      </c>
      <c r="G176" s="25">
        <v>0</v>
      </c>
      <c r="H176" s="25">
        <f>+E176-G176</f>
        <v>867258.7</v>
      </c>
      <c r="I176" s="28"/>
      <c r="J176" s="28"/>
      <c r="K176" s="63" t="s">
        <v>17</v>
      </c>
    </row>
    <row r="177" spans="1:11" ht="57.95" customHeight="1">
      <c r="A177" s="62" t="s">
        <v>385</v>
      </c>
      <c r="B177" s="38" t="s">
        <v>386</v>
      </c>
      <c r="C177" s="39" t="s">
        <v>387</v>
      </c>
      <c r="D177" s="24">
        <v>45994</v>
      </c>
      <c r="E177" s="26">
        <v>248000.09</v>
      </c>
      <c r="F177" s="24">
        <v>46025</v>
      </c>
      <c r="G177" s="25">
        <v>0</v>
      </c>
      <c r="H177" s="25">
        <f>+E177-G177</f>
        <v>248000.09</v>
      </c>
      <c r="I177" s="28"/>
      <c r="J177" s="28"/>
      <c r="K177" s="63" t="s">
        <v>17</v>
      </c>
    </row>
    <row r="178" spans="1:11" ht="57.95" customHeight="1">
      <c r="A178" s="62" t="s">
        <v>388</v>
      </c>
      <c r="B178" s="39" t="s">
        <v>389</v>
      </c>
      <c r="C178" s="39" t="s">
        <v>390</v>
      </c>
      <c r="D178" s="24">
        <v>45994</v>
      </c>
      <c r="E178" s="26">
        <v>1299941.3</v>
      </c>
      <c r="F178" s="24">
        <v>46025</v>
      </c>
      <c r="G178" s="25">
        <v>0</v>
      </c>
      <c r="H178" s="25">
        <f t="shared" ref="H178:H179" si="37">+E178-G178</f>
        <v>1299941.3</v>
      </c>
      <c r="I178" s="28"/>
      <c r="J178" s="28"/>
      <c r="K178" s="63" t="s">
        <v>17</v>
      </c>
    </row>
    <row r="179" spans="1:11" ht="57.95" customHeight="1">
      <c r="A179" s="62" t="s">
        <v>391</v>
      </c>
      <c r="B179" s="39" t="s">
        <v>392</v>
      </c>
      <c r="C179" s="39" t="s">
        <v>393</v>
      </c>
      <c r="D179" s="24">
        <v>45993</v>
      </c>
      <c r="E179" s="26">
        <v>239989</v>
      </c>
      <c r="F179" s="24">
        <v>46000</v>
      </c>
      <c r="G179" s="25">
        <v>0</v>
      </c>
      <c r="H179" s="25">
        <f t="shared" si="37"/>
        <v>239989</v>
      </c>
      <c r="I179" s="28"/>
      <c r="J179" s="28"/>
      <c r="K179" s="63" t="s">
        <v>17</v>
      </c>
    </row>
    <row r="180" spans="1:11" ht="57.95" customHeight="1">
      <c r="A180" s="62" t="s">
        <v>142</v>
      </c>
      <c r="B180" s="39" t="s">
        <v>394</v>
      </c>
      <c r="C180" s="39" t="s">
        <v>395</v>
      </c>
      <c r="D180" s="24">
        <v>45992</v>
      </c>
      <c r="E180" s="26">
        <v>53444</v>
      </c>
      <c r="F180" s="24">
        <v>46012</v>
      </c>
      <c r="G180" s="25">
        <f>+E180</f>
        <v>53444</v>
      </c>
      <c r="H180" s="25">
        <f>+E180-G180</f>
        <v>0</v>
      </c>
      <c r="I180" s="28" t="s">
        <v>17</v>
      </c>
      <c r="J180" s="28"/>
      <c r="K180" s="61"/>
    </row>
    <row r="181" spans="1:11" ht="57.95" customHeight="1">
      <c r="A181" s="62" t="s">
        <v>226</v>
      </c>
      <c r="B181" s="39" t="s">
        <v>396</v>
      </c>
      <c r="C181" s="39" t="s">
        <v>397</v>
      </c>
      <c r="D181" s="24">
        <v>45992</v>
      </c>
      <c r="E181" s="26">
        <v>33762.22</v>
      </c>
      <c r="F181" s="24">
        <v>46024</v>
      </c>
      <c r="G181" s="25">
        <v>0</v>
      </c>
      <c r="H181" s="25">
        <f>+E181-G181</f>
        <v>33762.22</v>
      </c>
      <c r="I181" s="28"/>
      <c r="J181" s="28"/>
      <c r="K181" s="63" t="s">
        <v>17</v>
      </c>
    </row>
    <row r="182" spans="1:11" ht="57.95" customHeight="1">
      <c r="A182" s="62" t="s">
        <v>398</v>
      </c>
      <c r="B182" s="38" t="s">
        <v>399</v>
      </c>
      <c r="C182" s="39" t="s">
        <v>400</v>
      </c>
      <c r="D182" s="24">
        <v>45992</v>
      </c>
      <c r="E182" s="26">
        <v>128000</v>
      </c>
      <c r="F182" s="24">
        <v>46024</v>
      </c>
      <c r="G182" s="25">
        <v>0</v>
      </c>
      <c r="H182" s="25">
        <f>+E182-G182</f>
        <v>128000</v>
      </c>
      <c r="I182" s="28"/>
      <c r="J182" s="28"/>
      <c r="K182" s="63" t="s">
        <v>17</v>
      </c>
    </row>
    <row r="183" spans="1:11" ht="57.95" customHeight="1">
      <c r="A183" s="60" t="s">
        <v>75</v>
      </c>
      <c r="B183" s="39" t="s">
        <v>401</v>
      </c>
      <c r="C183" s="39" t="s">
        <v>402</v>
      </c>
      <c r="D183" s="24">
        <v>45989</v>
      </c>
      <c r="E183" s="26">
        <v>135995</v>
      </c>
      <c r="F183" s="24">
        <v>46019</v>
      </c>
      <c r="G183" s="25">
        <v>0</v>
      </c>
      <c r="H183" s="25">
        <f t="shared" ref="H183:H185" si="38">+E183-G183</f>
        <v>135995</v>
      </c>
      <c r="I183" s="28"/>
      <c r="J183" s="28"/>
      <c r="K183" s="63" t="s">
        <v>17</v>
      </c>
    </row>
    <row r="184" spans="1:11" ht="57.95" customHeight="1">
      <c r="A184" s="60" t="s">
        <v>403</v>
      </c>
      <c r="B184" s="39" t="s">
        <v>404</v>
      </c>
      <c r="C184" s="39" t="s">
        <v>405</v>
      </c>
      <c r="D184" s="24">
        <v>45989</v>
      </c>
      <c r="E184" s="26">
        <v>48000</v>
      </c>
      <c r="F184" s="24">
        <v>46019</v>
      </c>
      <c r="G184" s="25">
        <v>0</v>
      </c>
      <c r="H184" s="25">
        <f t="shared" si="38"/>
        <v>48000</v>
      </c>
      <c r="I184" s="28"/>
      <c r="J184" s="28"/>
      <c r="K184" s="63" t="s">
        <v>17</v>
      </c>
    </row>
    <row r="185" spans="1:11" ht="57.95" customHeight="1">
      <c r="A185" s="60" t="s">
        <v>367</v>
      </c>
      <c r="B185" s="39" t="s">
        <v>406</v>
      </c>
      <c r="C185" s="39" t="s">
        <v>407</v>
      </c>
      <c r="D185" s="24">
        <v>45989</v>
      </c>
      <c r="E185" s="26">
        <v>1749639.1</v>
      </c>
      <c r="F185" s="24">
        <v>46019</v>
      </c>
      <c r="G185" s="25">
        <v>0</v>
      </c>
      <c r="H185" s="25">
        <f t="shared" si="38"/>
        <v>1749639.1</v>
      </c>
      <c r="I185" s="28"/>
      <c r="J185" s="28"/>
      <c r="K185" s="63" t="s">
        <v>17</v>
      </c>
    </row>
    <row r="186" spans="1:11" ht="57.95" customHeight="1">
      <c r="A186" s="60" t="s">
        <v>379</v>
      </c>
      <c r="B186" s="38" t="s">
        <v>408</v>
      </c>
      <c r="C186" s="39" t="s">
        <v>409</v>
      </c>
      <c r="D186" s="24">
        <v>45989</v>
      </c>
      <c r="E186" s="26">
        <v>4730</v>
      </c>
      <c r="F186" s="24">
        <v>46050</v>
      </c>
      <c r="G186" s="25">
        <v>0</v>
      </c>
      <c r="H186" s="25">
        <f>+E186-G186</f>
        <v>4730</v>
      </c>
      <c r="I186" s="28"/>
      <c r="J186" s="28"/>
      <c r="K186" s="63" t="s">
        <v>17</v>
      </c>
    </row>
    <row r="187" spans="1:11" ht="57.95" customHeight="1">
      <c r="A187" s="60" t="s">
        <v>410</v>
      </c>
      <c r="B187" s="39" t="s">
        <v>411</v>
      </c>
      <c r="C187" s="39" t="s">
        <v>412</v>
      </c>
      <c r="D187" s="24">
        <v>45988</v>
      </c>
      <c r="E187" s="26">
        <v>407336</v>
      </c>
      <c r="F187" s="24">
        <v>46018</v>
      </c>
      <c r="G187" s="25">
        <v>0</v>
      </c>
      <c r="H187" s="25">
        <f>+E187-G187</f>
        <v>407336</v>
      </c>
      <c r="I187" s="28"/>
      <c r="J187" s="28"/>
      <c r="K187" s="63" t="s">
        <v>17</v>
      </c>
    </row>
    <row r="188" spans="1:11" ht="57.95" customHeight="1">
      <c r="A188" s="60" t="s">
        <v>413</v>
      </c>
      <c r="B188" s="39" t="s">
        <v>414</v>
      </c>
      <c r="C188" s="39" t="s">
        <v>415</v>
      </c>
      <c r="D188" s="24">
        <v>45986</v>
      </c>
      <c r="E188" s="26">
        <v>180000</v>
      </c>
      <c r="F188" s="24">
        <v>46016</v>
      </c>
      <c r="G188" s="25">
        <v>0</v>
      </c>
      <c r="H188" s="25">
        <f t="shared" ref="H188" si="39">+E188-G188</f>
        <v>180000</v>
      </c>
      <c r="I188" s="28"/>
      <c r="J188" s="28"/>
      <c r="K188" s="63" t="s">
        <v>17</v>
      </c>
    </row>
    <row r="189" spans="1:11" ht="57.95" customHeight="1">
      <c r="A189" s="60" t="s">
        <v>413</v>
      </c>
      <c r="B189" s="39" t="s">
        <v>416</v>
      </c>
      <c r="C189" s="39" t="s">
        <v>417</v>
      </c>
      <c r="D189" s="24">
        <v>45986</v>
      </c>
      <c r="E189" s="26">
        <v>180000</v>
      </c>
      <c r="F189" s="24">
        <v>46016</v>
      </c>
      <c r="G189" s="25">
        <v>0</v>
      </c>
      <c r="H189" s="25">
        <f>+E189-G189</f>
        <v>180000</v>
      </c>
      <c r="I189" s="28"/>
      <c r="J189" s="28"/>
      <c r="K189" s="63" t="s">
        <v>17</v>
      </c>
    </row>
    <row r="190" spans="1:11" ht="57.95" customHeight="1">
      <c r="A190" s="60" t="s">
        <v>410</v>
      </c>
      <c r="B190" s="38" t="s">
        <v>411</v>
      </c>
      <c r="C190" s="39" t="s">
        <v>418</v>
      </c>
      <c r="D190" s="24">
        <v>45982</v>
      </c>
      <c r="E190" s="26">
        <v>126968</v>
      </c>
      <c r="F190" s="24">
        <v>46012</v>
      </c>
      <c r="G190" s="25">
        <v>0</v>
      </c>
      <c r="H190" s="25">
        <f>+E190-G190</f>
        <v>126968</v>
      </c>
      <c r="I190" s="28"/>
      <c r="J190" s="28"/>
      <c r="K190" s="63" t="s">
        <v>17</v>
      </c>
    </row>
    <row r="191" spans="1:11" ht="57.95" customHeight="1">
      <c r="A191" s="60" t="s">
        <v>379</v>
      </c>
      <c r="B191" s="38" t="s">
        <v>419</v>
      </c>
      <c r="C191" s="39" t="s">
        <v>420</v>
      </c>
      <c r="D191" s="24">
        <v>45982</v>
      </c>
      <c r="E191" s="26">
        <v>3960</v>
      </c>
      <c r="F191" s="24">
        <v>46043</v>
      </c>
      <c r="G191" s="25">
        <v>0</v>
      </c>
      <c r="H191" s="25">
        <f t="shared" ref="H191:H192" si="40">+E191-G191</f>
        <v>3960</v>
      </c>
      <c r="I191" s="28"/>
      <c r="J191" s="28"/>
      <c r="K191" s="63" t="s">
        <v>17</v>
      </c>
    </row>
    <row r="192" spans="1:11" ht="57.95" customHeight="1">
      <c r="A192" s="60" t="s">
        <v>75</v>
      </c>
      <c r="B192" s="38" t="s">
        <v>421</v>
      </c>
      <c r="C192" s="39" t="s">
        <v>422</v>
      </c>
      <c r="D192" s="24">
        <v>45981</v>
      </c>
      <c r="E192" s="26">
        <v>247800</v>
      </c>
      <c r="F192" s="24">
        <v>46011</v>
      </c>
      <c r="G192" s="25">
        <v>0</v>
      </c>
      <c r="H192" s="25">
        <f t="shared" si="40"/>
        <v>247800</v>
      </c>
      <c r="I192" s="28"/>
      <c r="J192" s="28"/>
      <c r="K192" s="63" t="s">
        <v>17</v>
      </c>
    </row>
    <row r="193" spans="1:11" ht="57.95" customHeight="1">
      <c r="A193" s="60" t="s">
        <v>196</v>
      </c>
      <c r="B193" s="39" t="s">
        <v>423</v>
      </c>
      <c r="C193" s="39" t="s">
        <v>424</v>
      </c>
      <c r="D193" s="24">
        <v>45980</v>
      </c>
      <c r="E193" s="26">
        <v>97068.64</v>
      </c>
      <c r="F193" s="24">
        <v>46010</v>
      </c>
      <c r="G193" s="25">
        <v>0</v>
      </c>
      <c r="H193" s="25">
        <f>+E193-G193</f>
        <v>97068.64</v>
      </c>
      <c r="I193" s="28"/>
      <c r="J193" s="28"/>
      <c r="K193" s="63" t="s">
        <v>17</v>
      </c>
    </row>
    <row r="194" spans="1:11" ht="57.95" customHeight="1">
      <c r="A194" s="60" t="s">
        <v>379</v>
      </c>
      <c r="B194" s="38" t="s">
        <v>425</v>
      </c>
      <c r="C194" s="39" t="s">
        <v>426</v>
      </c>
      <c r="D194" s="24">
        <v>45978</v>
      </c>
      <c r="E194" s="26">
        <v>5885</v>
      </c>
      <c r="F194" s="24">
        <v>46039</v>
      </c>
      <c r="G194" s="25">
        <v>0</v>
      </c>
      <c r="H194" s="25">
        <f>+E194-G194</f>
        <v>5885</v>
      </c>
      <c r="I194" s="28"/>
      <c r="J194" s="28"/>
      <c r="K194" s="63" t="s">
        <v>17</v>
      </c>
    </row>
    <row r="195" spans="1:11" ht="57.95" customHeight="1">
      <c r="A195" s="60" t="s">
        <v>427</v>
      </c>
      <c r="B195" s="39" t="s">
        <v>428</v>
      </c>
      <c r="C195" s="39" t="s">
        <v>429</v>
      </c>
      <c r="D195" s="24">
        <v>45963</v>
      </c>
      <c r="E195" s="26">
        <v>1740500</v>
      </c>
      <c r="F195" s="24">
        <v>45993</v>
      </c>
      <c r="G195" s="25">
        <v>0</v>
      </c>
      <c r="H195" s="25">
        <f t="shared" ref="H195" si="41">+E195-G195</f>
        <v>1740500</v>
      </c>
      <c r="I195" s="28"/>
      <c r="J195" s="28"/>
      <c r="K195" s="63" t="s">
        <v>17</v>
      </c>
    </row>
    <row r="196" spans="1:11" ht="57.95" customHeight="1">
      <c r="A196" s="60" t="s">
        <v>379</v>
      </c>
      <c r="B196" s="39" t="s">
        <v>430</v>
      </c>
      <c r="C196" s="39" t="s">
        <v>431</v>
      </c>
      <c r="D196" s="24">
        <v>45961</v>
      </c>
      <c r="E196" s="26">
        <v>3740</v>
      </c>
      <c r="F196" s="24">
        <v>46022</v>
      </c>
      <c r="G196" s="25">
        <v>0</v>
      </c>
      <c r="H196" s="25">
        <f>+E196-G196</f>
        <v>3740</v>
      </c>
      <c r="I196" s="28"/>
      <c r="J196" s="28"/>
      <c r="K196" s="63" t="s">
        <v>17</v>
      </c>
    </row>
    <row r="197" spans="1:11" ht="57.95" customHeight="1">
      <c r="A197" s="60" t="s">
        <v>328</v>
      </c>
      <c r="B197" s="39" t="s">
        <v>432</v>
      </c>
      <c r="C197" s="39" t="s">
        <v>433</v>
      </c>
      <c r="D197" s="24">
        <v>45945</v>
      </c>
      <c r="E197" s="26">
        <v>3540</v>
      </c>
      <c r="F197" s="24">
        <v>45975</v>
      </c>
      <c r="G197" s="25">
        <v>0</v>
      </c>
      <c r="H197" s="25">
        <f>+E197-G197</f>
        <v>3540</v>
      </c>
      <c r="I197" s="28"/>
      <c r="J197" s="28"/>
      <c r="K197" s="63" t="s">
        <v>17</v>
      </c>
    </row>
    <row r="198" spans="1:11" ht="57.95" customHeight="1">
      <c r="A198" s="60" t="s">
        <v>328</v>
      </c>
      <c r="B198" s="39" t="s">
        <v>432</v>
      </c>
      <c r="C198" s="39" t="s">
        <v>434</v>
      </c>
      <c r="D198" s="24">
        <v>45945</v>
      </c>
      <c r="E198" s="26">
        <v>3540</v>
      </c>
      <c r="F198" s="24">
        <v>45975</v>
      </c>
      <c r="G198" s="25">
        <v>0</v>
      </c>
      <c r="H198" s="25">
        <f t="shared" ref="H198:H200" si="42">+E198-G198</f>
        <v>3540</v>
      </c>
      <c r="I198" s="28"/>
      <c r="J198" s="28"/>
      <c r="K198" s="63" t="s">
        <v>17</v>
      </c>
    </row>
    <row r="199" spans="1:11" ht="57.95" customHeight="1">
      <c r="A199" s="60" t="s">
        <v>435</v>
      </c>
      <c r="B199" s="39" t="s">
        <v>436</v>
      </c>
      <c r="C199" s="39" t="s">
        <v>437</v>
      </c>
      <c r="D199" s="24">
        <v>45546</v>
      </c>
      <c r="E199" s="26">
        <v>47307</v>
      </c>
      <c r="F199" s="24">
        <v>45576</v>
      </c>
      <c r="G199" s="25">
        <v>0</v>
      </c>
      <c r="H199" s="25">
        <f t="shared" si="42"/>
        <v>47307</v>
      </c>
      <c r="I199" s="28"/>
      <c r="J199" s="28"/>
      <c r="K199" s="63" t="s">
        <v>17</v>
      </c>
    </row>
    <row r="200" spans="1:11" ht="57.95" customHeight="1">
      <c r="A200" s="60" t="s">
        <v>435</v>
      </c>
      <c r="B200" s="39" t="s">
        <v>438</v>
      </c>
      <c r="C200" s="39" t="s">
        <v>439</v>
      </c>
      <c r="D200" s="24">
        <v>45546</v>
      </c>
      <c r="E200" s="26">
        <v>52875</v>
      </c>
      <c r="F200" s="24">
        <v>45576</v>
      </c>
      <c r="G200" s="25">
        <v>0</v>
      </c>
      <c r="H200" s="25">
        <f t="shared" si="42"/>
        <v>52875</v>
      </c>
      <c r="I200" s="28"/>
      <c r="J200" s="28"/>
      <c r="K200" s="63" t="s">
        <v>17</v>
      </c>
    </row>
    <row r="201" spans="1:11" ht="57.95" customHeight="1">
      <c r="A201" s="60" t="s">
        <v>435</v>
      </c>
      <c r="B201" s="39" t="s">
        <v>440</v>
      </c>
      <c r="C201" s="39" t="s">
        <v>441</v>
      </c>
      <c r="D201" s="24">
        <v>45546</v>
      </c>
      <c r="E201" s="26">
        <v>23236</v>
      </c>
      <c r="F201" s="24">
        <v>45576</v>
      </c>
      <c r="G201" s="25">
        <v>0</v>
      </c>
      <c r="H201" s="25">
        <f>+E201-G201</f>
        <v>23236</v>
      </c>
      <c r="I201" s="28"/>
      <c r="J201" s="28"/>
      <c r="K201" s="63" t="s">
        <v>17</v>
      </c>
    </row>
    <row r="202" spans="1:11" ht="57.95" customHeight="1">
      <c r="A202" s="60" t="s">
        <v>435</v>
      </c>
      <c r="B202" s="39" t="s">
        <v>442</v>
      </c>
      <c r="C202" s="39" t="s">
        <v>443</v>
      </c>
      <c r="D202" s="24">
        <v>45546</v>
      </c>
      <c r="E202" s="26">
        <v>188041</v>
      </c>
      <c r="F202" s="24">
        <v>45576</v>
      </c>
      <c r="G202" s="25">
        <v>0</v>
      </c>
      <c r="H202" s="25">
        <f>+E202-G202</f>
        <v>188041</v>
      </c>
      <c r="I202" s="27"/>
      <c r="J202" s="28"/>
      <c r="K202" s="63" t="s">
        <v>17</v>
      </c>
    </row>
    <row r="203" spans="1:11" ht="57.95" customHeight="1">
      <c r="A203" s="60" t="s">
        <v>435</v>
      </c>
      <c r="B203" s="39" t="s">
        <v>444</v>
      </c>
      <c r="C203" s="39" t="s">
        <v>445</v>
      </c>
      <c r="D203" s="24">
        <v>45546</v>
      </c>
      <c r="E203" s="26">
        <v>33536</v>
      </c>
      <c r="F203" s="24">
        <v>45576</v>
      </c>
      <c r="G203" s="25">
        <v>0</v>
      </c>
      <c r="H203" s="25">
        <f t="shared" ref="H203:H205" si="43">+E203-G203</f>
        <v>33536</v>
      </c>
      <c r="I203" s="27"/>
      <c r="J203" s="28"/>
      <c r="K203" s="63" t="s">
        <v>17</v>
      </c>
    </row>
    <row r="204" spans="1:11" ht="57.95" customHeight="1">
      <c r="A204" s="60" t="s">
        <v>435</v>
      </c>
      <c r="B204" s="39" t="s">
        <v>446</v>
      </c>
      <c r="C204" s="39" t="s">
        <v>447</v>
      </c>
      <c r="D204" s="24">
        <v>45546</v>
      </c>
      <c r="E204" s="26">
        <v>8130</v>
      </c>
      <c r="F204" s="24">
        <v>45576</v>
      </c>
      <c r="G204" s="25">
        <v>0</v>
      </c>
      <c r="H204" s="25">
        <f t="shared" si="43"/>
        <v>8130</v>
      </c>
      <c r="I204" s="27"/>
      <c r="J204" s="28"/>
      <c r="K204" s="63" t="s">
        <v>17</v>
      </c>
    </row>
    <row r="205" spans="1:11" ht="57.95" customHeight="1">
      <c r="A205" s="60" t="s">
        <v>89</v>
      </c>
      <c r="B205" s="38" t="s">
        <v>90</v>
      </c>
      <c r="C205" s="39" t="s">
        <v>448</v>
      </c>
      <c r="D205" s="24">
        <v>45537</v>
      </c>
      <c r="E205" s="26">
        <v>12500</v>
      </c>
      <c r="F205" s="24">
        <v>45598</v>
      </c>
      <c r="G205" s="25">
        <f>+E205-E205</f>
        <v>0</v>
      </c>
      <c r="H205" s="25">
        <f t="shared" si="43"/>
        <v>12500</v>
      </c>
      <c r="I205" s="28"/>
      <c r="J205" s="28"/>
      <c r="K205" s="63" t="s">
        <v>17</v>
      </c>
    </row>
    <row r="206" spans="1:11" ht="57.95" customHeight="1">
      <c r="A206" s="60" t="s">
        <v>449</v>
      </c>
      <c r="B206" s="39" t="s">
        <v>450</v>
      </c>
      <c r="C206" s="39" t="s">
        <v>451</v>
      </c>
      <c r="D206" s="24">
        <v>45268</v>
      </c>
      <c r="E206" s="30">
        <v>33333.339999999997</v>
      </c>
      <c r="F206" s="24">
        <v>45299</v>
      </c>
      <c r="G206" s="25">
        <v>0</v>
      </c>
      <c r="H206" s="25">
        <f>+E206-G206</f>
        <v>33333.339999999997</v>
      </c>
      <c r="I206" s="28"/>
      <c r="J206" s="28"/>
      <c r="K206" s="63" t="s">
        <v>17</v>
      </c>
    </row>
    <row r="207" spans="1:11" ht="57.95" customHeight="1">
      <c r="A207" s="60" t="s">
        <v>379</v>
      </c>
      <c r="B207" s="39" t="s">
        <v>452</v>
      </c>
      <c r="C207" s="39" t="s">
        <v>453</v>
      </c>
      <c r="D207" s="24">
        <v>45243</v>
      </c>
      <c r="E207" s="30">
        <v>5400</v>
      </c>
      <c r="F207" s="24">
        <v>45333</v>
      </c>
      <c r="G207" s="25">
        <v>0</v>
      </c>
      <c r="H207" s="25">
        <f>+E207-G207</f>
        <v>5400</v>
      </c>
      <c r="I207" s="28"/>
      <c r="J207" s="28"/>
      <c r="K207" s="63" t="s">
        <v>17</v>
      </c>
    </row>
    <row r="208" spans="1:11" ht="57.95" customHeight="1">
      <c r="A208" s="60" t="s">
        <v>379</v>
      </c>
      <c r="B208" s="39" t="s">
        <v>454</v>
      </c>
      <c r="C208" s="39" t="s">
        <v>455</v>
      </c>
      <c r="D208" s="24">
        <v>45237</v>
      </c>
      <c r="E208" s="30">
        <v>7620</v>
      </c>
      <c r="F208" s="24">
        <v>45329</v>
      </c>
      <c r="G208" s="25">
        <v>0</v>
      </c>
      <c r="H208" s="25">
        <f t="shared" ref="H208:H209" si="44">+E208-G208</f>
        <v>7620</v>
      </c>
      <c r="I208" s="28"/>
      <c r="J208" s="28"/>
      <c r="K208" s="63" t="s">
        <v>17</v>
      </c>
    </row>
    <row r="209" spans="1:11" ht="57.95" customHeight="1">
      <c r="A209" s="60" t="s">
        <v>379</v>
      </c>
      <c r="B209" s="39" t="s">
        <v>456</v>
      </c>
      <c r="C209" s="39" t="s">
        <v>457</v>
      </c>
      <c r="D209" s="24">
        <v>45229</v>
      </c>
      <c r="E209" s="30">
        <v>13500</v>
      </c>
      <c r="F209" s="24">
        <v>45321</v>
      </c>
      <c r="G209" s="25">
        <v>0</v>
      </c>
      <c r="H209" s="25">
        <f t="shared" si="44"/>
        <v>13500</v>
      </c>
      <c r="I209" s="28"/>
      <c r="J209" s="28"/>
      <c r="K209" s="63" t="s">
        <v>17</v>
      </c>
    </row>
    <row r="210" spans="1:11" ht="57.95" customHeight="1">
      <c r="A210" s="60" t="s">
        <v>458</v>
      </c>
      <c r="B210" s="39" t="s">
        <v>459</v>
      </c>
      <c r="C210" s="39" t="s">
        <v>460</v>
      </c>
      <c r="D210" s="24">
        <v>45219</v>
      </c>
      <c r="E210" s="26">
        <v>15999.36</v>
      </c>
      <c r="F210" s="24">
        <v>45250</v>
      </c>
      <c r="G210" s="25">
        <v>0</v>
      </c>
      <c r="H210" s="25">
        <f>+E210-G210</f>
        <v>15999.36</v>
      </c>
      <c r="I210" s="27"/>
      <c r="J210" s="28"/>
      <c r="K210" s="63" t="s">
        <v>17</v>
      </c>
    </row>
    <row r="211" spans="1:11" ht="57.95" customHeight="1">
      <c r="A211" s="60" t="s">
        <v>379</v>
      </c>
      <c r="B211" s="39" t="s">
        <v>461</v>
      </c>
      <c r="C211" s="39" t="s">
        <v>462</v>
      </c>
      <c r="D211" s="24">
        <v>45215</v>
      </c>
      <c r="E211" s="26">
        <v>27100</v>
      </c>
      <c r="F211" s="24">
        <v>45307</v>
      </c>
      <c r="G211" s="25">
        <v>0</v>
      </c>
      <c r="H211" s="25">
        <f>+E211-G211</f>
        <v>27100</v>
      </c>
      <c r="I211" s="27"/>
      <c r="J211" s="28"/>
      <c r="K211" s="63" t="s">
        <v>17</v>
      </c>
    </row>
    <row r="212" spans="1:11" ht="57.95" customHeight="1">
      <c r="A212" s="60" t="s">
        <v>463</v>
      </c>
      <c r="B212" s="39" t="s">
        <v>464</v>
      </c>
      <c r="C212" s="39" t="s">
        <v>465</v>
      </c>
      <c r="D212" s="24">
        <v>45175</v>
      </c>
      <c r="E212" s="30">
        <v>6632.57</v>
      </c>
      <c r="F212" s="24">
        <v>45205</v>
      </c>
      <c r="G212" s="25">
        <v>0</v>
      </c>
      <c r="H212" s="25">
        <f t="shared" ref="H212:H214" si="45">+E212-G212</f>
        <v>6632.57</v>
      </c>
      <c r="I212" s="27"/>
      <c r="J212" s="28"/>
      <c r="K212" s="63" t="s">
        <v>17</v>
      </c>
    </row>
    <row r="213" spans="1:11" ht="57.95" customHeight="1">
      <c r="A213" s="60" t="s">
        <v>466</v>
      </c>
      <c r="B213" s="39" t="s">
        <v>467</v>
      </c>
      <c r="C213" s="39" t="s">
        <v>468</v>
      </c>
      <c r="D213" s="24">
        <v>45061</v>
      </c>
      <c r="E213" s="30">
        <v>789544.72</v>
      </c>
      <c r="F213" s="24">
        <v>45092</v>
      </c>
      <c r="G213" s="25">
        <v>0</v>
      </c>
      <c r="H213" s="25">
        <f t="shared" si="45"/>
        <v>789544.72</v>
      </c>
      <c r="I213" s="27"/>
      <c r="J213" s="28"/>
      <c r="K213" s="65" t="s">
        <v>17</v>
      </c>
    </row>
    <row r="214" spans="1:11" ht="57.95" customHeight="1">
      <c r="A214" s="60" t="s">
        <v>469</v>
      </c>
      <c r="B214" s="39" t="s">
        <v>470</v>
      </c>
      <c r="C214" s="39" t="s">
        <v>471</v>
      </c>
      <c r="D214" s="24">
        <v>44551</v>
      </c>
      <c r="E214" s="30">
        <v>47200</v>
      </c>
      <c r="F214" s="24">
        <v>44582</v>
      </c>
      <c r="G214" s="25">
        <v>0</v>
      </c>
      <c r="H214" s="25">
        <f t="shared" si="45"/>
        <v>47200</v>
      </c>
      <c r="I214" s="27"/>
      <c r="J214" s="28"/>
      <c r="K214" s="65" t="s">
        <v>17</v>
      </c>
    </row>
    <row r="215" spans="1:11" ht="57.95" customHeight="1">
      <c r="A215" s="60" t="s">
        <v>472</v>
      </c>
      <c r="B215" s="39" t="s">
        <v>473</v>
      </c>
      <c r="C215" s="39" t="s">
        <v>474</v>
      </c>
      <c r="D215" s="24">
        <v>44032</v>
      </c>
      <c r="E215" s="26">
        <v>12975</v>
      </c>
      <c r="F215" s="31">
        <v>44074</v>
      </c>
      <c r="G215" s="25">
        <v>0</v>
      </c>
      <c r="H215" s="25">
        <f>+E215-G215</f>
        <v>12975</v>
      </c>
      <c r="I215" s="28"/>
      <c r="J215" s="29"/>
      <c r="K215" s="65" t="s">
        <v>17</v>
      </c>
    </row>
    <row r="216" spans="1:11" ht="57.95" customHeight="1">
      <c r="A216" s="60" t="s">
        <v>449</v>
      </c>
      <c r="B216" s="39" t="s">
        <v>450</v>
      </c>
      <c r="C216" s="38" t="s">
        <v>475</v>
      </c>
      <c r="D216" s="31">
        <v>44167</v>
      </c>
      <c r="E216" s="54">
        <v>125000</v>
      </c>
      <c r="F216" s="31">
        <v>44198</v>
      </c>
      <c r="G216" s="25">
        <v>0</v>
      </c>
      <c r="H216" s="25">
        <f>+E216-G216</f>
        <v>125000</v>
      </c>
      <c r="I216" s="28"/>
      <c r="J216" s="29"/>
      <c r="K216" s="65" t="s">
        <v>17</v>
      </c>
    </row>
    <row r="217" spans="1:11" ht="57.95" customHeight="1">
      <c r="A217" s="60" t="s">
        <v>449</v>
      </c>
      <c r="B217" s="39" t="s">
        <v>450</v>
      </c>
      <c r="C217" s="38" t="s">
        <v>476</v>
      </c>
      <c r="D217" s="31">
        <v>44139</v>
      </c>
      <c r="E217" s="54">
        <v>125000</v>
      </c>
      <c r="F217" s="31">
        <v>44169</v>
      </c>
      <c r="G217" s="25">
        <v>0</v>
      </c>
      <c r="H217" s="25">
        <f>+E217-G217</f>
        <v>125000</v>
      </c>
      <c r="I217" s="28"/>
      <c r="J217" s="29"/>
      <c r="K217" s="65" t="s">
        <v>17</v>
      </c>
    </row>
    <row r="218" spans="1:11" ht="57.95" customHeight="1">
      <c r="A218" s="60" t="s">
        <v>449</v>
      </c>
      <c r="B218" s="39" t="s">
        <v>450</v>
      </c>
      <c r="C218" s="38" t="s">
        <v>477</v>
      </c>
      <c r="D218" s="31">
        <v>44110</v>
      </c>
      <c r="E218" s="54">
        <v>125000</v>
      </c>
      <c r="F218" s="31">
        <v>44141</v>
      </c>
      <c r="G218" s="25">
        <v>0</v>
      </c>
      <c r="H218" s="25">
        <f>+E218-G218</f>
        <v>125000</v>
      </c>
      <c r="I218" s="28"/>
      <c r="J218" s="29"/>
      <c r="K218" s="65" t="s">
        <v>17</v>
      </c>
    </row>
    <row r="219" spans="1:11" ht="57.95" customHeight="1">
      <c r="A219" s="60" t="s">
        <v>449</v>
      </c>
      <c r="B219" s="39" t="s">
        <v>450</v>
      </c>
      <c r="C219" s="38" t="s">
        <v>478</v>
      </c>
      <c r="D219" s="31">
        <v>44082</v>
      </c>
      <c r="E219" s="54">
        <v>125000</v>
      </c>
      <c r="F219" s="31">
        <v>44112</v>
      </c>
      <c r="G219" s="25">
        <v>0</v>
      </c>
      <c r="H219" s="25">
        <f t="shared" ref="H219:H221" si="46">+E219-G219</f>
        <v>125000</v>
      </c>
      <c r="I219" s="28"/>
      <c r="J219" s="29"/>
      <c r="K219" s="65" t="s">
        <v>17</v>
      </c>
    </row>
    <row r="220" spans="1:11" ht="57.95" customHeight="1">
      <c r="A220" s="60" t="s">
        <v>449</v>
      </c>
      <c r="B220" s="39" t="s">
        <v>450</v>
      </c>
      <c r="C220" s="38" t="s">
        <v>479</v>
      </c>
      <c r="D220" s="31">
        <v>44049</v>
      </c>
      <c r="E220" s="54">
        <v>125000</v>
      </c>
      <c r="F220" s="31">
        <v>44080</v>
      </c>
      <c r="G220" s="25">
        <v>0</v>
      </c>
      <c r="H220" s="25">
        <f t="shared" si="46"/>
        <v>125000</v>
      </c>
      <c r="I220" s="28"/>
      <c r="J220" s="29"/>
      <c r="K220" s="65" t="s">
        <v>17</v>
      </c>
    </row>
    <row r="221" spans="1:11" ht="57.95" customHeight="1">
      <c r="A221" s="60" t="s">
        <v>449</v>
      </c>
      <c r="B221" s="39" t="s">
        <v>450</v>
      </c>
      <c r="C221" s="38" t="s">
        <v>480</v>
      </c>
      <c r="D221" s="31">
        <v>44014</v>
      </c>
      <c r="E221" s="54">
        <v>125000</v>
      </c>
      <c r="F221" s="31">
        <v>44045</v>
      </c>
      <c r="G221" s="25">
        <v>0</v>
      </c>
      <c r="H221" s="25">
        <f t="shared" si="46"/>
        <v>125000</v>
      </c>
      <c r="I221" s="28"/>
      <c r="J221" s="29"/>
      <c r="K221" s="65" t="s">
        <v>17</v>
      </c>
    </row>
    <row r="222" spans="1:11" ht="57.95" customHeight="1">
      <c r="A222" s="60" t="s">
        <v>449</v>
      </c>
      <c r="B222" s="39" t="s">
        <v>450</v>
      </c>
      <c r="C222" s="38" t="s">
        <v>481</v>
      </c>
      <c r="D222" s="31">
        <v>43987</v>
      </c>
      <c r="E222" s="54">
        <v>125000</v>
      </c>
      <c r="F222" s="31">
        <v>44017</v>
      </c>
      <c r="G222" s="25">
        <v>0</v>
      </c>
      <c r="H222" s="25">
        <f>+E222-G222</f>
        <v>125000</v>
      </c>
      <c r="I222" s="28"/>
      <c r="J222" s="29"/>
      <c r="K222" s="65" t="s">
        <v>17</v>
      </c>
    </row>
    <row r="223" spans="1:11" ht="57.95" customHeight="1">
      <c r="A223" s="60" t="s">
        <v>449</v>
      </c>
      <c r="B223" s="39" t="s">
        <v>450</v>
      </c>
      <c r="C223" s="38" t="s">
        <v>482</v>
      </c>
      <c r="D223" s="31">
        <v>43958</v>
      </c>
      <c r="E223" s="54">
        <v>125000</v>
      </c>
      <c r="F223" s="31">
        <v>43989</v>
      </c>
      <c r="G223" s="25">
        <v>0</v>
      </c>
      <c r="H223" s="25">
        <f>+E223-G223</f>
        <v>125000</v>
      </c>
      <c r="I223" s="32"/>
      <c r="J223" s="29"/>
      <c r="K223" s="65" t="s">
        <v>17</v>
      </c>
    </row>
    <row r="224" spans="1:11" ht="57.95" customHeight="1">
      <c r="A224" s="60" t="s">
        <v>449</v>
      </c>
      <c r="B224" s="39" t="s">
        <v>450</v>
      </c>
      <c r="C224" s="38" t="s">
        <v>483</v>
      </c>
      <c r="D224" s="31">
        <v>43958</v>
      </c>
      <c r="E224" s="54">
        <v>125000</v>
      </c>
      <c r="F224" s="31">
        <v>43989</v>
      </c>
      <c r="G224" s="25">
        <v>0</v>
      </c>
      <c r="H224" s="25">
        <f t="shared" ref="H224:H287" si="47">+E224-G224</f>
        <v>125000</v>
      </c>
      <c r="I224" s="28"/>
      <c r="J224" s="29"/>
      <c r="K224" s="65" t="s">
        <v>17</v>
      </c>
    </row>
    <row r="225" spans="1:11" ht="57.95" customHeight="1">
      <c r="A225" s="60" t="s">
        <v>449</v>
      </c>
      <c r="B225" s="39" t="s">
        <v>450</v>
      </c>
      <c r="C225" s="38" t="s">
        <v>484</v>
      </c>
      <c r="D225" s="31">
        <v>43902</v>
      </c>
      <c r="E225" s="54">
        <v>125000</v>
      </c>
      <c r="F225" s="31">
        <v>43933</v>
      </c>
      <c r="G225" s="25">
        <v>0</v>
      </c>
      <c r="H225" s="25">
        <f t="shared" si="47"/>
        <v>125000</v>
      </c>
      <c r="I225" s="28"/>
      <c r="J225" s="29"/>
      <c r="K225" s="65" t="s">
        <v>17</v>
      </c>
    </row>
    <row r="226" spans="1:11" ht="57.95" customHeight="1">
      <c r="A226" s="60" t="s">
        <v>449</v>
      </c>
      <c r="B226" s="39" t="s">
        <v>450</v>
      </c>
      <c r="C226" s="38" t="s">
        <v>485</v>
      </c>
      <c r="D226" s="31">
        <v>43902</v>
      </c>
      <c r="E226" s="54">
        <v>125000</v>
      </c>
      <c r="F226" s="31">
        <v>43933</v>
      </c>
      <c r="G226" s="25">
        <v>0</v>
      </c>
      <c r="H226" s="25">
        <f t="shared" si="47"/>
        <v>125000</v>
      </c>
      <c r="I226" s="28"/>
      <c r="J226" s="29"/>
      <c r="K226" s="65" t="s">
        <v>17</v>
      </c>
    </row>
    <row r="227" spans="1:11" ht="57.95" customHeight="1">
      <c r="A227" s="60" t="s">
        <v>449</v>
      </c>
      <c r="B227" s="39" t="s">
        <v>450</v>
      </c>
      <c r="C227" s="38" t="s">
        <v>239</v>
      </c>
      <c r="D227" s="31">
        <v>43902</v>
      </c>
      <c r="E227" s="54">
        <v>125000</v>
      </c>
      <c r="F227" s="31">
        <v>43933</v>
      </c>
      <c r="G227" s="25">
        <v>0</v>
      </c>
      <c r="H227" s="25">
        <f t="shared" si="47"/>
        <v>125000</v>
      </c>
      <c r="I227" s="28"/>
      <c r="J227" s="29"/>
      <c r="K227" s="65" t="s">
        <v>17</v>
      </c>
    </row>
    <row r="228" spans="1:11" ht="57.95" customHeight="1">
      <c r="A228" s="60" t="s">
        <v>187</v>
      </c>
      <c r="B228" s="39" t="s">
        <v>486</v>
      </c>
      <c r="C228" s="39" t="s">
        <v>487</v>
      </c>
      <c r="D228" s="24">
        <v>43711</v>
      </c>
      <c r="E228" s="26">
        <v>4922.04</v>
      </c>
      <c r="F228" s="31">
        <v>43769</v>
      </c>
      <c r="G228" s="25">
        <v>0</v>
      </c>
      <c r="H228" s="25">
        <f t="shared" si="47"/>
        <v>4922.04</v>
      </c>
      <c r="I228" s="28"/>
      <c r="J228" s="29"/>
      <c r="K228" s="65" t="s">
        <v>17</v>
      </c>
    </row>
    <row r="229" spans="1:11" ht="57.95" customHeight="1">
      <c r="A229" s="60" t="s">
        <v>449</v>
      </c>
      <c r="B229" s="39" t="s">
        <v>450</v>
      </c>
      <c r="C229" s="39" t="s">
        <v>488</v>
      </c>
      <c r="D229" s="24">
        <v>43802</v>
      </c>
      <c r="E229" s="26">
        <v>20833.330000000002</v>
      </c>
      <c r="F229" s="24">
        <v>43833</v>
      </c>
      <c r="G229" s="25">
        <v>0</v>
      </c>
      <c r="H229" s="25">
        <f t="shared" si="47"/>
        <v>20833.330000000002</v>
      </c>
      <c r="I229" s="28"/>
      <c r="J229" s="29"/>
      <c r="K229" s="65" t="s">
        <v>17</v>
      </c>
    </row>
    <row r="230" spans="1:11" ht="57.95" customHeight="1">
      <c r="A230" s="60" t="s">
        <v>449</v>
      </c>
      <c r="B230" s="39" t="s">
        <v>450</v>
      </c>
      <c r="C230" s="39" t="s">
        <v>489</v>
      </c>
      <c r="D230" s="24">
        <v>43775</v>
      </c>
      <c r="E230" s="26">
        <v>20833.330000000002</v>
      </c>
      <c r="F230" s="24">
        <v>43805</v>
      </c>
      <c r="G230" s="25">
        <v>0</v>
      </c>
      <c r="H230" s="25">
        <f t="shared" si="47"/>
        <v>20833.330000000002</v>
      </c>
      <c r="I230" s="28"/>
      <c r="J230" s="29"/>
      <c r="K230" s="65" t="s">
        <v>17</v>
      </c>
    </row>
    <row r="231" spans="1:11" ht="57.95" customHeight="1">
      <c r="A231" s="60" t="s">
        <v>449</v>
      </c>
      <c r="B231" s="39" t="s">
        <v>450</v>
      </c>
      <c r="C231" s="39" t="s">
        <v>490</v>
      </c>
      <c r="D231" s="24">
        <v>43749</v>
      </c>
      <c r="E231" s="26">
        <v>20833.330000000002</v>
      </c>
      <c r="F231" s="24">
        <v>43780</v>
      </c>
      <c r="G231" s="25">
        <v>0</v>
      </c>
      <c r="H231" s="25">
        <f t="shared" si="47"/>
        <v>20833.330000000002</v>
      </c>
      <c r="I231" s="28"/>
      <c r="J231" s="29"/>
      <c r="K231" s="65" t="s">
        <v>17</v>
      </c>
    </row>
    <row r="232" spans="1:11" ht="57.95" customHeight="1">
      <c r="A232" s="60" t="s">
        <v>449</v>
      </c>
      <c r="B232" s="39" t="s">
        <v>450</v>
      </c>
      <c r="C232" s="39" t="s">
        <v>491</v>
      </c>
      <c r="D232" s="24">
        <v>43728</v>
      </c>
      <c r="E232" s="26">
        <v>20833.330000000002</v>
      </c>
      <c r="F232" s="24">
        <v>43758</v>
      </c>
      <c r="G232" s="25">
        <v>0</v>
      </c>
      <c r="H232" s="25">
        <f t="shared" si="47"/>
        <v>20833.330000000002</v>
      </c>
      <c r="I232" s="28"/>
      <c r="J232" s="29"/>
      <c r="K232" s="65" t="s">
        <v>17</v>
      </c>
    </row>
    <row r="233" spans="1:11" ht="57.95" customHeight="1">
      <c r="A233" s="60" t="s">
        <v>449</v>
      </c>
      <c r="B233" s="39" t="s">
        <v>450</v>
      </c>
      <c r="C233" s="39" t="s">
        <v>492</v>
      </c>
      <c r="D233" s="24">
        <v>43683</v>
      </c>
      <c r="E233" s="26">
        <v>20833.330000000002</v>
      </c>
      <c r="F233" s="24">
        <v>43714</v>
      </c>
      <c r="G233" s="25">
        <v>0</v>
      </c>
      <c r="H233" s="25">
        <f t="shared" si="47"/>
        <v>20833.330000000002</v>
      </c>
      <c r="I233" s="28"/>
      <c r="J233" s="29"/>
      <c r="K233" s="65" t="s">
        <v>17</v>
      </c>
    </row>
    <row r="234" spans="1:11" ht="57.95" customHeight="1">
      <c r="A234" s="60" t="s">
        <v>449</v>
      </c>
      <c r="B234" s="39" t="s">
        <v>450</v>
      </c>
      <c r="C234" s="39" t="s">
        <v>493</v>
      </c>
      <c r="D234" s="24">
        <v>43650</v>
      </c>
      <c r="E234" s="26">
        <v>20833.330000000002</v>
      </c>
      <c r="F234" s="24">
        <v>43681</v>
      </c>
      <c r="G234" s="25">
        <v>0</v>
      </c>
      <c r="H234" s="25">
        <f t="shared" si="47"/>
        <v>20833.330000000002</v>
      </c>
      <c r="I234" s="28"/>
      <c r="J234" s="29"/>
      <c r="K234" s="65" t="s">
        <v>17</v>
      </c>
    </row>
    <row r="235" spans="1:11" ht="57.95" customHeight="1">
      <c r="A235" s="60" t="s">
        <v>449</v>
      </c>
      <c r="B235" s="39" t="s">
        <v>450</v>
      </c>
      <c r="C235" s="39" t="s">
        <v>494</v>
      </c>
      <c r="D235" s="24">
        <v>43634</v>
      </c>
      <c r="E235" s="26">
        <v>20833.330000000002</v>
      </c>
      <c r="F235" s="31">
        <v>43677</v>
      </c>
      <c r="G235" s="25">
        <v>0</v>
      </c>
      <c r="H235" s="25">
        <f t="shared" si="47"/>
        <v>20833.330000000002</v>
      </c>
      <c r="I235" s="28"/>
      <c r="J235" s="29"/>
      <c r="K235" s="65" t="s">
        <v>17</v>
      </c>
    </row>
    <row r="236" spans="1:11" ht="57.95" customHeight="1">
      <c r="A236" s="60" t="s">
        <v>449</v>
      </c>
      <c r="B236" s="39" t="s">
        <v>450</v>
      </c>
      <c r="C236" s="39" t="s">
        <v>495</v>
      </c>
      <c r="D236" s="24">
        <v>43607</v>
      </c>
      <c r="E236" s="26">
        <v>20833.330000000002</v>
      </c>
      <c r="F236" s="31">
        <v>43646</v>
      </c>
      <c r="G236" s="25">
        <v>0</v>
      </c>
      <c r="H236" s="25">
        <f t="shared" si="47"/>
        <v>20833.330000000002</v>
      </c>
      <c r="I236" s="28"/>
      <c r="J236" s="29"/>
      <c r="K236" s="65" t="s">
        <v>17</v>
      </c>
    </row>
    <row r="237" spans="1:11" ht="57.95" customHeight="1">
      <c r="A237" s="60" t="s">
        <v>449</v>
      </c>
      <c r="B237" s="39" t="s">
        <v>450</v>
      </c>
      <c r="C237" s="39" t="s">
        <v>496</v>
      </c>
      <c r="D237" s="24">
        <v>43571</v>
      </c>
      <c r="E237" s="26">
        <v>20833.330000000002</v>
      </c>
      <c r="F237" s="31">
        <v>43616</v>
      </c>
      <c r="G237" s="25">
        <v>0</v>
      </c>
      <c r="H237" s="25">
        <f t="shared" si="47"/>
        <v>20833.330000000002</v>
      </c>
      <c r="I237" s="28"/>
      <c r="J237" s="29"/>
      <c r="K237" s="65" t="s">
        <v>17</v>
      </c>
    </row>
    <row r="238" spans="1:11" ht="57.95" customHeight="1">
      <c r="A238" s="60" t="s">
        <v>449</v>
      </c>
      <c r="B238" s="39" t="s">
        <v>450</v>
      </c>
      <c r="C238" s="39" t="s">
        <v>497</v>
      </c>
      <c r="D238" s="24">
        <v>43539</v>
      </c>
      <c r="E238" s="26">
        <v>20833.330000000002</v>
      </c>
      <c r="F238" s="31">
        <v>43585</v>
      </c>
      <c r="G238" s="25">
        <v>0</v>
      </c>
      <c r="H238" s="25">
        <f t="shared" si="47"/>
        <v>20833.330000000002</v>
      </c>
      <c r="I238" s="28"/>
      <c r="J238" s="29"/>
      <c r="K238" s="65" t="s">
        <v>17</v>
      </c>
    </row>
    <row r="239" spans="1:11" ht="57.95" customHeight="1">
      <c r="A239" s="60" t="s">
        <v>449</v>
      </c>
      <c r="B239" s="39" t="s">
        <v>450</v>
      </c>
      <c r="C239" s="39" t="s">
        <v>498</v>
      </c>
      <c r="D239" s="24">
        <v>43539</v>
      </c>
      <c r="E239" s="26">
        <v>20833.330000000002</v>
      </c>
      <c r="F239" s="31">
        <v>43585</v>
      </c>
      <c r="G239" s="25">
        <v>0</v>
      </c>
      <c r="H239" s="25">
        <f t="shared" si="47"/>
        <v>20833.330000000002</v>
      </c>
      <c r="I239" s="28"/>
      <c r="J239" s="29"/>
      <c r="K239" s="65" t="s">
        <v>17</v>
      </c>
    </row>
    <row r="240" spans="1:11" ht="57.95" customHeight="1">
      <c r="A240" s="60" t="s">
        <v>449</v>
      </c>
      <c r="B240" s="39" t="s">
        <v>450</v>
      </c>
      <c r="C240" s="39" t="s">
        <v>499</v>
      </c>
      <c r="D240" s="24">
        <v>43504</v>
      </c>
      <c r="E240" s="26">
        <v>20833.330000000002</v>
      </c>
      <c r="F240" s="31">
        <v>43555</v>
      </c>
      <c r="G240" s="25">
        <v>0</v>
      </c>
      <c r="H240" s="25">
        <f t="shared" si="47"/>
        <v>20833.330000000002</v>
      </c>
      <c r="I240" s="28"/>
      <c r="J240" s="29"/>
      <c r="K240" s="65" t="s">
        <v>17</v>
      </c>
    </row>
    <row r="241" spans="1:11" ht="57.95" customHeight="1">
      <c r="A241" s="60" t="s">
        <v>449</v>
      </c>
      <c r="B241" s="39" t="s">
        <v>450</v>
      </c>
      <c r="C241" s="39" t="s">
        <v>405</v>
      </c>
      <c r="D241" s="24">
        <v>43479</v>
      </c>
      <c r="E241" s="26">
        <v>20000</v>
      </c>
      <c r="F241" s="31">
        <v>43525</v>
      </c>
      <c r="G241" s="25">
        <v>0</v>
      </c>
      <c r="H241" s="25">
        <f t="shared" si="47"/>
        <v>20000</v>
      </c>
      <c r="I241" s="28"/>
      <c r="J241" s="29"/>
      <c r="K241" s="65" t="s">
        <v>17</v>
      </c>
    </row>
    <row r="242" spans="1:11" ht="57.95" customHeight="1">
      <c r="A242" s="60" t="s">
        <v>500</v>
      </c>
      <c r="B242" s="39" t="s">
        <v>501</v>
      </c>
      <c r="C242" s="39" t="s">
        <v>502</v>
      </c>
      <c r="D242" s="24">
        <v>43458</v>
      </c>
      <c r="E242" s="26">
        <v>9657.1200000000008</v>
      </c>
      <c r="F242" s="31">
        <v>43496</v>
      </c>
      <c r="G242" s="25">
        <v>0</v>
      </c>
      <c r="H242" s="25">
        <f t="shared" si="47"/>
        <v>9657.1200000000008</v>
      </c>
      <c r="I242" s="28"/>
      <c r="J242" s="29"/>
      <c r="K242" s="65" t="s">
        <v>17</v>
      </c>
    </row>
    <row r="243" spans="1:11" ht="57.95" customHeight="1">
      <c r="A243" s="60" t="s">
        <v>500</v>
      </c>
      <c r="B243" s="39" t="s">
        <v>501</v>
      </c>
      <c r="C243" s="39" t="s">
        <v>503</v>
      </c>
      <c r="D243" s="24">
        <v>43458</v>
      </c>
      <c r="E243" s="26">
        <v>10582.24</v>
      </c>
      <c r="F243" s="31">
        <v>43496</v>
      </c>
      <c r="G243" s="25">
        <v>0</v>
      </c>
      <c r="H243" s="25">
        <f t="shared" si="47"/>
        <v>10582.24</v>
      </c>
      <c r="I243" s="28"/>
      <c r="J243" s="29"/>
      <c r="K243" s="65" t="s">
        <v>17</v>
      </c>
    </row>
    <row r="244" spans="1:11" ht="57.95" customHeight="1">
      <c r="A244" s="60" t="s">
        <v>504</v>
      </c>
      <c r="B244" s="39" t="s">
        <v>505</v>
      </c>
      <c r="C244" s="39" t="s">
        <v>506</v>
      </c>
      <c r="D244" s="24">
        <v>43455</v>
      </c>
      <c r="E244" s="26">
        <v>33030.21</v>
      </c>
      <c r="F244" s="31">
        <v>43496</v>
      </c>
      <c r="G244" s="25">
        <v>0</v>
      </c>
      <c r="H244" s="25">
        <f t="shared" si="47"/>
        <v>33030.21</v>
      </c>
      <c r="I244" s="28"/>
      <c r="J244" s="29"/>
      <c r="K244" s="65" t="s">
        <v>17</v>
      </c>
    </row>
    <row r="245" spans="1:11" ht="57.95" customHeight="1">
      <c r="A245" s="60" t="s">
        <v>449</v>
      </c>
      <c r="B245" s="39" t="s">
        <v>450</v>
      </c>
      <c r="C245" s="39" t="s">
        <v>507</v>
      </c>
      <c r="D245" s="24">
        <v>43432</v>
      </c>
      <c r="E245" s="26">
        <v>20000</v>
      </c>
      <c r="F245" s="31">
        <v>43465</v>
      </c>
      <c r="G245" s="25">
        <v>0</v>
      </c>
      <c r="H245" s="25">
        <f t="shared" si="47"/>
        <v>20000</v>
      </c>
      <c r="I245" s="28"/>
      <c r="J245" s="29"/>
      <c r="K245" s="65" t="s">
        <v>17</v>
      </c>
    </row>
    <row r="246" spans="1:11" ht="57.95" customHeight="1">
      <c r="A246" s="60" t="s">
        <v>508</v>
      </c>
      <c r="B246" s="48" t="s">
        <v>509</v>
      </c>
      <c r="C246" s="39" t="s">
        <v>510</v>
      </c>
      <c r="D246" s="24">
        <v>43397</v>
      </c>
      <c r="E246" s="26">
        <v>18664</v>
      </c>
      <c r="F246" s="31">
        <v>43251</v>
      </c>
      <c r="G246" s="25">
        <v>0</v>
      </c>
      <c r="H246" s="25">
        <f t="shared" si="47"/>
        <v>18664</v>
      </c>
      <c r="I246" s="28"/>
      <c r="J246" s="29"/>
      <c r="K246" s="65" t="s">
        <v>17</v>
      </c>
    </row>
    <row r="247" spans="1:11" ht="57.95" customHeight="1">
      <c r="A247" s="60" t="s">
        <v>449</v>
      </c>
      <c r="B247" s="39" t="s">
        <v>450</v>
      </c>
      <c r="C247" s="39" t="s">
        <v>511</v>
      </c>
      <c r="D247" s="24">
        <v>43392</v>
      </c>
      <c r="E247" s="26">
        <v>20000</v>
      </c>
      <c r="F247" s="31">
        <v>43434</v>
      </c>
      <c r="G247" s="25">
        <v>0</v>
      </c>
      <c r="H247" s="25">
        <f t="shared" si="47"/>
        <v>20000</v>
      </c>
      <c r="I247" s="28"/>
      <c r="J247" s="29"/>
      <c r="K247" s="65" t="s">
        <v>17</v>
      </c>
    </row>
    <row r="248" spans="1:11" ht="57.95" customHeight="1">
      <c r="A248" s="60" t="s">
        <v>449</v>
      </c>
      <c r="B248" s="39" t="s">
        <v>450</v>
      </c>
      <c r="C248" s="39" t="s">
        <v>512</v>
      </c>
      <c r="D248" s="24">
        <v>43356</v>
      </c>
      <c r="E248" s="26">
        <v>20000</v>
      </c>
      <c r="F248" s="31">
        <v>43404</v>
      </c>
      <c r="G248" s="25">
        <v>0</v>
      </c>
      <c r="H248" s="25">
        <f t="shared" si="47"/>
        <v>20000</v>
      </c>
      <c r="I248" s="28"/>
      <c r="J248" s="29"/>
      <c r="K248" s="65" t="s">
        <v>17</v>
      </c>
    </row>
    <row r="249" spans="1:11" ht="57.95" customHeight="1">
      <c r="A249" s="60" t="s">
        <v>513</v>
      </c>
      <c r="B249" s="39" t="s">
        <v>514</v>
      </c>
      <c r="C249" s="39" t="s">
        <v>273</v>
      </c>
      <c r="D249" s="24">
        <v>43355</v>
      </c>
      <c r="E249" s="26">
        <v>327981.63</v>
      </c>
      <c r="F249" s="31">
        <v>43404</v>
      </c>
      <c r="G249" s="25">
        <v>0</v>
      </c>
      <c r="H249" s="25">
        <f t="shared" si="47"/>
        <v>327981.63</v>
      </c>
      <c r="I249" s="28"/>
      <c r="J249" s="29"/>
      <c r="K249" s="65" t="s">
        <v>17</v>
      </c>
    </row>
    <row r="250" spans="1:11" ht="57.95" customHeight="1">
      <c r="A250" s="60" t="s">
        <v>513</v>
      </c>
      <c r="B250" s="39" t="s">
        <v>515</v>
      </c>
      <c r="C250" s="39" t="s">
        <v>516</v>
      </c>
      <c r="D250" s="24">
        <v>43355</v>
      </c>
      <c r="E250" s="26">
        <v>439079.46</v>
      </c>
      <c r="F250" s="31">
        <v>43404</v>
      </c>
      <c r="G250" s="25">
        <v>0</v>
      </c>
      <c r="H250" s="25">
        <f t="shared" si="47"/>
        <v>439079.46</v>
      </c>
      <c r="I250" s="28"/>
      <c r="J250" s="29"/>
      <c r="K250" s="65" t="s">
        <v>17</v>
      </c>
    </row>
    <row r="251" spans="1:11" ht="57.95" customHeight="1">
      <c r="A251" s="60" t="s">
        <v>449</v>
      </c>
      <c r="B251" s="39" t="s">
        <v>450</v>
      </c>
      <c r="C251" s="39" t="s">
        <v>517</v>
      </c>
      <c r="D251" s="24">
        <v>43340</v>
      </c>
      <c r="E251" s="26">
        <v>20000</v>
      </c>
      <c r="F251" s="31">
        <v>43373</v>
      </c>
      <c r="G251" s="25">
        <v>0</v>
      </c>
      <c r="H251" s="25">
        <f t="shared" si="47"/>
        <v>20000</v>
      </c>
      <c r="I251" s="28"/>
      <c r="J251" s="28"/>
      <c r="K251" s="63" t="s">
        <v>17</v>
      </c>
    </row>
    <row r="252" spans="1:11" ht="57.95" customHeight="1">
      <c r="A252" s="60" t="s">
        <v>449</v>
      </c>
      <c r="B252" s="39" t="s">
        <v>450</v>
      </c>
      <c r="C252" s="39" t="s">
        <v>518</v>
      </c>
      <c r="D252" s="24">
        <v>43298</v>
      </c>
      <c r="E252" s="26">
        <v>20000</v>
      </c>
      <c r="F252" s="31">
        <v>43343</v>
      </c>
      <c r="G252" s="25">
        <v>0</v>
      </c>
      <c r="H252" s="25">
        <f t="shared" si="47"/>
        <v>20000</v>
      </c>
      <c r="I252" s="28"/>
      <c r="J252" s="29"/>
      <c r="K252" s="65" t="s">
        <v>17</v>
      </c>
    </row>
    <row r="253" spans="1:11" ht="57.95" customHeight="1">
      <c r="A253" s="60" t="s">
        <v>449</v>
      </c>
      <c r="B253" s="39" t="s">
        <v>450</v>
      </c>
      <c r="C253" s="39" t="s">
        <v>519</v>
      </c>
      <c r="D253" s="24">
        <v>43264</v>
      </c>
      <c r="E253" s="26">
        <v>20000</v>
      </c>
      <c r="F253" s="31">
        <v>43312</v>
      </c>
      <c r="G253" s="25">
        <v>0</v>
      </c>
      <c r="H253" s="25">
        <f t="shared" si="47"/>
        <v>20000</v>
      </c>
      <c r="I253" s="28"/>
      <c r="J253" s="29"/>
      <c r="K253" s="65" t="s">
        <v>17</v>
      </c>
    </row>
    <row r="254" spans="1:11" ht="57.95" customHeight="1">
      <c r="A254" s="60" t="s">
        <v>449</v>
      </c>
      <c r="B254" s="39" t="s">
        <v>450</v>
      </c>
      <c r="C254" s="39" t="s">
        <v>520</v>
      </c>
      <c r="D254" s="24">
        <v>43256</v>
      </c>
      <c r="E254" s="26">
        <v>20000</v>
      </c>
      <c r="F254" s="31">
        <v>43312</v>
      </c>
      <c r="G254" s="25">
        <v>0</v>
      </c>
      <c r="H254" s="25">
        <f t="shared" si="47"/>
        <v>20000</v>
      </c>
      <c r="I254" s="28"/>
      <c r="J254" s="29"/>
      <c r="K254" s="65" t="s">
        <v>17</v>
      </c>
    </row>
    <row r="255" spans="1:11" ht="57.95" customHeight="1">
      <c r="A255" s="60" t="s">
        <v>521</v>
      </c>
      <c r="B255" s="39" t="s">
        <v>522</v>
      </c>
      <c r="C255" s="49" t="s">
        <v>273</v>
      </c>
      <c r="D255" s="24">
        <v>43227</v>
      </c>
      <c r="E255" s="33">
        <v>13334</v>
      </c>
      <c r="F255" s="31">
        <v>43281</v>
      </c>
      <c r="G255" s="25">
        <v>0</v>
      </c>
      <c r="H255" s="25">
        <f t="shared" si="47"/>
        <v>13334</v>
      </c>
      <c r="I255" s="28"/>
      <c r="J255" s="29"/>
      <c r="K255" s="65" t="s">
        <v>17</v>
      </c>
    </row>
    <row r="256" spans="1:11" ht="57.95" customHeight="1">
      <c r="A256" s="60" t="s">
        <v>449</v>
      </c>
      <c r="B256" s="39" t="s">
        <v>450</v>
      </c>
      <c r="C256" s="38">
        <v>1500012640</v>
      </c>
      <c r="D256" s="31">
        <v>43217</v>
      </c>
      <c r="E256" s="54">
        <v>20000</v>
      </c>
      <c r="F256" s="31">
        <v>43251</v>
      </c>
      <c r="G256" s="25">
        <v>0</v>
      </c>
      <c r="H256" s="25">
        <f t="shared" si="47"/>
        <v>20000</v>
      </c>
      <c r="I256" s="28"/>
      <c r="J256" s="29"/>
      <c r="K256" s="65" t="s">
        <v>17</v>
      </c>
    </row>
    <row r="257" spans="1:11" ht="57.95" customHeight="1">
      <c r="A257" s="60" t="s">
        <v>523</v>
      </c>
      <c r="B257" s="48" t="s">
        <v>524</v>
      </c>
      <c r="C257" s="39" t="s">
        <v>525</v>
      </c>
      <c r="D257" s="24">
        <v>43216</v>
      </c>
      <c r="E257" s="26">
        <v>87792</v>
      </c>
      <c r="F257" s="31">
        <v>43251</v>
      </c>
      <c r="G257" s="25">
        <v>0</v>
      </c>
      <c r="H257" s="25">
        <f t="shared" si="47"/>
        <v>87792</v>
      </c>
      <c r="I257" s="28"/>
      <c r="J257" s="29"/>
      <c r="K257" s="65" t="s">
        <v>17</v>
      </c>
    </row>
    <row r="258" spans="1:11" ht="57.95" customHeight="1">
      <c r="A258" s="60" t="s">
        <v>523</v>
      </c>
      <c r="B258" s="48" t="s">
        <v>524</v>
      </c>
      <c r="C258" s="39" t="s">
        <v>526</v>
      </c>
      <c r="D258" s="24">
        <v>43216</v>
      </c>
      <c r="E258" s="26">
        <v>26821.4</v>
      </c>
      <c r="F258" s="31">
        <v>43251</v>
      </c>
      <c r="G258" s="25">
        <v>0</v>
      </c>
      <c r="H258" s="25">
        <f t="shared" si="47"/>
        <v>26821.4</v>
      </c>
      <c r="I258" s="28"/>
      <c r="J258" s="29"/>
      <c r="K258" s="65" t="s">
        <v>17</v>
      </c>
    </row>
    <row r="259" spans="1:11" ht="57.95" customHeight="1">
      <c r="A259" s="60" t="s">
        <v>523</v>
      </c>
      <c r="B259" s="48" t="s">
        <v>524</v>
      </c>
      <c r="C259" s="39" t="s">
        <v>527</v>
      </c>
      <c r="D259" s="24">
        <v>43216</v>
      </c>
      <c r="E259" s="26">
        <v>14573</v>
      </c>
      <c r="F259" s="31">
        <v>43251</v>
      </c>
      <c r="G259" s="25">
        <v>0</v>
      </c>
      <c r="H259" s="25">
        <f t="shared" si="47"/>
        <v>14573</v>
      </c>
      <c r="I259" s="28"/>
      <c r="J259" s="29"/>
      <c r="K259" s="65" t="s">
        <v>17</v>
      </c>
    </row>
    <row r="260" spans="1:11" ht="57.95" customHeight="1">
      <c r="A260" s="60" t="s">
        <v>523</v>
      </c>
      <c r="B260" s="48" t="s">
        <v>524</v>
      </c>
      <c r="C260" s="39" t="s">
        <v>528</v>
      </c>
      <c r="D260" s="24">
        <v>43216</v>
      </c>
      <c r="E260" s="26">
        <v>7729</v>
      </c>
      <c r="F260" s="31">
        <v>43251</v>
      </c>
      <c r="G260" s="25">
        <v>0</v>
      </c>
      <c r="H260" s="25">
        <f t="shared" si="47"/>
        <v>7729</v>
      </c>
      <c r="I260" s="28"/>
      <c r="J260" s="29"/>
      <c r="K260" s="65" t="s">
        <v>17</v>
      </c>
    </row>
    <row r="261" spans="1:11" ht="57.95" customHeight="1">
      <c r="A261" s="60" t="s">
        <v>523</v>
      </c>
      <c r="B261" s="48" t="s">
        <v>524</v>
      </c>
      <c r="C261" s="39" t="s">
        <v>529</v>
      </c>
      <c r="D261" s="24">
        <v>43215</v>
      </c>
      <c r="E261" s="26">
        <v>32450</v>
      </c>
      <c r="F261" s="31">
        <v>43251</v>
      </c>
      <c r="G261" s="25">
        <v>0</v>
      </c>
      <c r="H261" s="25">
        <f t="shared" si="47"/>
        <v>32450</v>
      </c>
      <c r="I261" s="28"/>
      <c r="J261" s="29"/>
      <c r="K261" s="65" t="s">
        <v>17</v>
      </c>
    </row>
    <row r="262" spans="1:11" ht="57.95" customHeight="1">
      <c r="A262" s="60" t="s">
        <v>523</v>
      </c>
      <c r="B262" s="48" t="s">
        <v>524</v>
      </c>
      <c r="C262" s="39" t="s">
        <v>530</v>
      </c>
      <c r="D262" s="24">
        <v>43215</v>
      </c>
      <c r="E262" s="26">
        <v>20768</v>
      </c>
      <c r="F262" s="31">
        <v>43251</v>
      </c>
      <c r="G262" s="25">
        <v>0</v>
      </c>
      <c r="H262" s="25">
        <f t="shared" si="47"/>
        <v>20768</v>
      </c>
      <c r="I262" s="28"/>
      <c r="J262" s="28"/>
      <c r="K262" s="63" t="s">
        <v>17</v>
      </c>
    </row>
    <row r="263" spans="1:11" ht="57.95" customHeight="1">
      <c r="A263" s="60" t="s">
        <v>523</v>
      </c>
      <c r="B263" s="48" t="s">
        <v>524</v>
      </c>
      <c r="C263" s="39" t="s">
        <v>531</v>
      </c>
      <c r="D263" s="24">
        <v>43214</v>
      </c>
      <c r="E263" s="26">
        <v>18113</v>
      </c>
      <c r="F263" s="31">
        <v>43251</v>
      </c>
      <c r="G263" s="25">
        <v>0</v>
      </c>
      <c r="H263" s="25">
        <f t="shared" si="47"/>
        <v>18113</v>
      </c>
      <c r="I263" s="28"/>
      <c r="J263" s="28"/>
      <c r="K263" s="63" t="s">
        <v>17</v>
      </c>
    </row>
    <row r="264" spans="1:11" ht="57.95" customHeight="1">
      <c r="A264" s="60" t="s">
        <v>523</v>
      </c>
      <c r="B264" s="48" t="s">
        <v>524</v>
      </c>
      <c r="C264" s="39" t="s">
        <v>532</v>
      </c>
      <c r="D264" s="24">
        <v>43214</v>
      </c>
      <c r="E264" s="26">
        <v>3894</v>
      </c>
      <c r="F264" s="31">
        <v>43251</v>
      </c>
      <c r="G264" s="25">
        <v>0</v>
      </c>
      <c r="H264" s="25">
        <f t="shared" si="47"/>
        <v>3894</v>
      </c>
      <c r="I264" s="28"/>
      <c r="J264" s="28"/>
      <c r="K264" s="63" t="s">
        <v>17</v>
      </c>
    </row>
    <row r="265" spans="1:11" ht="57.95" customHeight="1">
      <c r="A265" s="60" t="s">
        <v>523</v>
      </c>
      <c r="B265" s="48" t="s">
        <v>524</v>
      </c>
      <c r="C265" s="39" t="s">
        <v>533</v>
      </c>
      <c r="D265" s="24">
        <v>43213</v>
      </c>
      <c r="E265" s="26">
        <v>11741</v>
      </c>
      <c r="F265" s="31">
        <v>43251</v>
      </c>
      <c r="G265" s="25">
        <v>0</v>
      </c>
      <c r="H265" s="25">
        <f t="shared" si="47"/>
        <v>11741</v>
      </c>
      <c r="I265" s="28"/>
      <c r="J265" s="28"/>
      <c r="K265" s="63" t="s">
        <v>17</v>
      </c>
    </row>
    <row r="266" spans="1:11" ht="57.95" customHeight="1">
      <c r="A266" s="60" t="s">
        <v>523</v>
      </c>
      <c r="B266" s="48" t="s">
        <v>524</v>
      </c>
      <c r="C266" s="39" t="s">
        <v>534</v>
      </c>
      <c r="D266" s="24">
        <v>43210</v>
      </c>
      <c r="E266" s="26">
        <v>24013</v>
      </c>
      <c r="F266" s="31">
        <v>43251</v>
      </c>
      <c r="G266" s="25">
        <v>0</v>
      </c>
      <c r="H266" s="25">
        <f t="shared" si="47"/>
        <v>24013</v>
      </c>
      <c r="I266" s="28"/>
      <c r="J266" s="28"/>
      <c r="K266" s="63" t="s">
        <v>17</v>
      </c>
    </row>
    <row r="267" spans="1:11" ht="57.95" customHeight="1">
      <c r="A267" s="60" t="s">
        <v>523</v>
      </c>
      <c r="B267" s="48" t="s">
        <v>524</v>
      </c>
      <c r="C267" s="39" t="s">
        <v>535</v>
      </c>
      <c r="D267" s="24">
        <v>43210</v>
      </c>
      <c r="E267" s="26">
        <v>16815</v>
      </c>
      <c r="F267" s="31">
        <v>43251</v>
      </c>
      <c r="G267" s="25">
        <v>0</v>
      </c>
      <c r="H267" s="25">
        <f t="shared" si="47"/>
        <v>16815</v>
      </c>
      <c r="I267" s="28"/>
      <c r="J267" s="28"/>
      <c r="K267" s="63" t="s">
        <v>17</v>
      </c>
    </row>
    <row r="268" spans="1:11" ht="57.95" customHeight="1">
      <c r="A268" s="60" t="s">
        <v>523</v>
      </c>
      <c r="B268" s="48" t="s">
        <v>524</v>
      </c>
      <c r="C268" s="39" t="s">
        <v>536</v>
      </c>
      <c r="D268" s="24">
        <v>43209</v>
      </c>
      <c r="E268" s="26">
        <v>69738</v>
      </c>
      <c r="F268" s="31">
        <v>43251</v>
      </c>
      <c r="G268" s="25">
        <v>0</v>
      </c>
      <c r="H268" s="25">
        <f t="shared" si="47"/>
        <v>69738</v>
      </c>
      <c r="I268" s="28"/>
      <c r="J268" s="28"/>
      <c r="K268" s="63" t="s">
        <v>17</v>
      </c>
    </row>
    <row r="269" spans="1:11" ht="57.95" customHeight="1">
      <c r="A269" s="60" t="s">
        <v>523</v>
      </c>
      <c r="B269" s="48" t="s">
        <v>524</v>
      </c>
      <c r="C269" s="39" t="s">
        <v>537</v>
      </c>
      <c r="D269" s="24">
        <v>43209</v>
      </c>
      <c r="E269" s="26">
        <v>36934</v>
      </c>
      <c r="F269" s="31">
        <v>43251</v>
      </c>
      <c r="G269" s="25">
        <v>0</v>
      </c>
      <c r="H269" s="25">
        <f t="shared" si="47"/>
        <v>36934</v>
      </c>
      <c r="I269" s="28"/>
      <c r="J269" s="28"/>
      <c r="K269" s="63" t="s">
        <v>17</v>
      </c>
    </row>
    <row r="270" spans="1:11" ht="57.95" customHeight="1">
      <c r="A270" s="60" t="s">
        <v>523</v>
      </c>
      <c r="B270" s="48" t="s">
        <v>524</v>
      </c>
      <c r="C270" s="39" t="s">
        <v>538</v>
      </c>
      <c r="D270" s="24">
        <v>43209</v>
      </c>
      <c r="E270" s="26">
        <v>38822</v>
      </c>
      <c r="F270" s="31">
        <v>43251</v>
      </c>
      <c r="G270" s="25">
        <v>0</v>
      </c>
      <c r="H270" s="25">
        <f t="shared" si="47"/>
        <v>38822</v>
      </c>
      <c r="I270" s="28"/>
      <c r="J270" s="28"/>
      <c r="K270" s="63" t="s">
        <v>17</v>
      </c>
    </row>
    <row r="271" spans="1:11" ht="57.95" customHeight="1">
      <c r="A271" s="60" t="s">
        <v>523</v>
      </c>
      <c r="B271" s="48" t="s">
        <v>524</v>
      </c>
      <c r="C271" s="39" t="s">
        <v>539</v>
      </c>
      <c r="D271" s="24">
        <v>43209</v>
      </c>
      <c r="E271" s="26">
        <v>19352</v>
      </c>
      <c r="F271" s="31">
        <v>43251</v>
      </c>
      <c r="G271" s="25">
        <v>0</v>
      </c>
      <c r="H271" s="25">
        <f t="shared" si="47"/>
        <v>19352</v>
      </c>
      <c r="I271" s="28"/>
      <c r="J271" s="28"/>
      <c r="K271" s="63" t="s">
        <v>17</v>
      </c>
    </row>
    <row r="272" spans="1:11" ht="57.95" customHeight="1">
      <c r="A272" s="60" t="s">
        <v>540</v>
      </c>
      <c r="B272" s="39" t="s">
        <v>541</v>
      </c>
      <c r="C272" s="39" t="s">
        <v>542</v>
      </c>
      <c r="D272" s="24">
        <v>43206</v>
      </c>
      <c r="E272" s="26">
        <v>95667.03</v>
      </c>
      <c r="F272" s="31">
        <v>43251</v>
      </c>
      <c r="G272" s="25">
        <v>0</v>
      </c>
      <c r="H272" s="25">
        <f t="shared" si="47"/>
        <v>95667.03</v>
      </c>
      <c r="I272" s="28"/>
      <c r="J272" s="28"/>
      <c r="K272" s="63" t="s">
        <v>17</v>
      </c>
    </row>
    <row r="273" spans="1:11" ht="57.95" customHeight="1">
      <c r="A273" s="60" t="s">
        <v>543</v>
      </c>
      <c r="B273" s="39" t="s">
        <v>544</v>
      </c>
      <c r="C273" s="50" t="s">
        <v>545</v>
      </c>
      <c r="D273" s="24">
        <v>43201</v>
      </c>
      <c r="E273" s="33">
        <v>135775.87</v>
      </c>
      <c r="F273" s="31">
        <v>43251</v>
      </c>
      <c r="G273" s="25">
        <v>0</v>
      </c>
      <c r="H273" s="25">
        <f t="shared" si="47"/>
        <v>135775.87</v>
      </c>
      <c r="I273" s="28"/>
      <c r="J273" s="28"/>
      <c r="K273" s="63" t="s">
        <v>17</v>
      </c>
    </row>
    <row r="274" spans="1:11" ht="57.95" customHeight="1">
      <c r="A274" s="60" t="s">
        <v>546</v>
      </c>
      <c r="B274" s="39" t="s">
        <v>547</v>
      </c>
      <c r="C274" s="39" t="s">
        <v>548</v>
      </c>
      <c r="D274" s="24">
        <v>43160</v>
      </c>
      <c r="E274" s="26">
        <v>6490</v>
      </c>
      <c r="F274" s="31" t="s">
        <v>549</v>
      </c>
      <c r="G274" s="25">
        <v>0</v>
      </c>
      <c r="H274" s="25">
        <f t="shared" si="47"/>
        <v>6490</v>
      </c>
      <c r="I274" s="28"/>
      <c r="J274" s="28"/>
      <c r="K274" s="63" t="s">
        <v>17</v>
      </c>
    </row>
    <row r="275" spans="1:11" ht="57.95" customHeight="1">
      <c r="A275" s="60" t="s">
        <v>550</v>
      </c>
      <c r="B275" s="39" t="s">
        <v>551</v>
      </c>
      <c r="C275" s="50" t="s">
        <v>552</v>
      </c>
      <c r="D275" s="24">
        <v>43100</v>
      </c>
      <c r="E275" s="33">
        <v>50681</v>
      </c>
      <c r="F275" s="31">
        <v>43131</v>
      </c>
      <c r="G275" s="25">
        <v>0</v>
      </c>
      <c r="H275" s="25">
        <f t="shared" si="47"/>
        <v>50681</v>
      </c>
      <c r="I275" s="28"/>
      <c r="J275" s="28"/>
      <c r="K275" s="63" t="s">
        <v>17</v>
      </c>
    </row>
    <row r="276" spans="1:11" ht="57.95" customHeight="1">
      <c r="A276" s="60" t="s">
        <v>550</v>
      </c>
      <c r="B276" s="47" t="s">
        <v>553</v>
      </c>
      <c r="C276" s="50" t="s">
        <v>554</v>
      </c>
      <c r="D276" s="24">
        <v>43100</v>
      </c>
      <c r="E276" s="33">
        <v>55663.5</v>
      </c>
      <c r="F276" s="31">
        <v>43131</v>
      </c>
      <c r="G276" s="25">
        <v>0</v>
      </c>
      <c r="H276" s="25">
        <f t="shared" si="47"/>
        <v>55663.5</v>
      </c>
      <c r="I276" s="28"/>
      <c r="J276" s="28"/>
      <c r="K276" s="63" t="s">
        <v>17</v>
      </c>
    </row>
    <row r="277" spans="1:11" ht="57.95" customHeight="1">
      <c r="A277" s="60" t="s">
        <v>550</v>
      </c>
      <c r="B277" s="47" t="s">
        <v>555</v>
      </c>
      <c r="C277" s="50" t="s">
        <v>556</v>
      </c>
      <c r="D277" s="24">
        <v>43100</v>
      </c>
      <c r="E277" s="33">
        <v>37940</v>
      </c>
      <c r="F277" s="31">
        <v>43131</v>
      </c>
      <c r="G277" s="25">
        <v>0</v>
      </c>
      <c r="H277" s="25">
        <f t="shared" si="47"/>
        <v>37940</v>
      </c>
      <c r="I277" s="28"/>
      <c r="J277" s="29"/>
      <c r="K277" s="65" t="s">
        <v>17</v>
      </c>
    </row>
    <row r="278" spans="1:11" ht="57.95" customHeight="1">
      <c r="A278" s="60" t="s">
        <v>557</v>
      </c>
      <c r="B278" s="39" t="s">
        <v>558</v>
      </c>
      <c r="C278" s="49" t="s">
        <v>559</v>
      </c>
      <c r="D278" s="24">
        <v>43100</v>
      </c>
      <c r="E278" s="33">
        <v>60180</v>
      </c>
      <c r="F278" s="31">
        <v>43131</v>
      </c>
      <c r="G278" s="25">
        <v>0</v>
      </c>
      <c r="H278" s="25">
        <f t="shared" si="47"/>
        <v>60180</v>
      </c>
      <c r="I278" s="28"/>
      <c r="J278" s="29"/>
      <c r="K278" s="65" t="s">
        <v>17</v>
      </c>
    </row>
    <row r="279" spans="1:11" ht="57.95" customHeight="1">
      <c r="A279" s="60" t="s">
        <v>560</v>
      </c>
      <c r="B279" s="39" t="s">
        <v>561</v>
      </c>
      <c r="C279" s="49" t="s">
        <v>562</v>
      </c>
      <c r="D279" s="24">
        <v>43100</v>
      </c>
      <c r="E279" s="33">
        <v>165000</v>
      </c>
      <c r="F279" s="31">
        <v>43131</v>
      </c>
      <c r="G279" s="25">
        <v>0</v>
      </c>
      <c r="H279" s="25">
        <f t="shared" si="47"/>
        <v>165000</v>
      </c>
      <c r="I279" s="28"/>
      <c r="J279" s="28"/>
      <c r="K279" s="63" t="s">
        <v>17</v>
      </c>
    </row>
    <row r="280" spans="1:11" ht="57.95" customHeight="1">
      <c r="A280" s="60" t="s">
        <v>563</v>
      </c>
      <c r="B280" s="39" t="s">
        <v>564</v>
      </c>
      <c r="C280" s="49" t="s">
        <v>565</v>
      </c>
      <c r="D280" s="24">
        <v>43024</v>
      </c>
      <c r="E280" s="33">
        <v>12980</v>
      </c>
      <c r="F280" s="31">
        <v>43069</v>
      </c>
      <c r="G280" s="25">
        <v>0</v>
      </c>
      <c r="H280" s="25">
        <f t="shared" si="47"/>
        <v>12980</v>
      </c>
      <c r="I280" s="28"/>
      <c r="J280" s="28"/>
      <c r="K280" s="63" t="s">
        <v>17</v>
      </c>
    </row>
    <row r="281" spans="1:11" ht="57.95" customHeight="1">
      <c r="A281" s="66" t="s">
        <v>566</v>
      </c>
      <c r="B281" s="51" t="s">
        <v>567</v>
      </c>
      <c r="C281" s="52" t="s">
        <v>568</v>
      </c>
      <c r="D281" s="24">
        <v>42968</v>
      </c>
      <c r="E281" s="34">
        <v>75189.600000000006</v>
      </c>
      <c r="F281" s="31">
        <v>43008</v>
      </c>
      <c r="G281" s="25">
        <v>0</v>
      </c>
      <c r="H281" s="25">
        <f t="shared" si="47"/>
        <v>75189.600000000006</v>
      </c>
      <c r="I281" s="28"/>
      <c r="J281" s="28"/>
      <c r="K281" s="63" t="s">
        <v>17</v>
      </c>
    </row>
    <row r="282" spans="1:11" ht="57.95" customHeight="1">
      <c r="A282" s="60" t="s">
        <v>569</v>
      </c>
      <c r="B282" s="39" t="s">
        <v>570</v>
      </c>
      <c r="C282" s="39" t="s">
        <v>571</v>
      </c>
      <c r="D282" s="24">
        <v>42965</v>
      </c>
      <c r="E282" s="26">
        <v>7068.2</v>
      </c>
      <c r="F282" s="31">
        <v>43008</v>
      </c>
      <c r="G282" s="25">
        <v>0</v>
      </c>
      <c r="H282" s="25">
        <f t="shared" si="47"/>
        <v>7068.2</v>
      </c>
      <c r="I282" s="28"/>
      <c r="J282" s="28"/>
      <c r="K282" s="63" t="s">
        <v>17</v>
      </c>
    </row>
    <row r="283" spans="1:11" ht="57.95" customHeight="1">
      <c r="A283" s="67" t="s">
        <v>572</v>
      </c>
      <c r="B283" s="39" t="s">
        <v>573</v>
      </c>
      <c r="C283" s="39">
        <v>1500001311</v>
      </c>
      <c r="D283" s="24">
        <v>42753</v>
      </c>
      <c r="E283" s="26">
        <v>10683.99</v>
      </c>
      <c r="F283" s="31">
        <v>43008</v>
      </c>
      <c r="G283" s="25">
        <v>0</v>
      </c>
      <c r="H283" s="25">
        <f t="shared" si="47"/>
        <v>10683.99</v>
      </c>
      <c r="I283" s="28"/>
      <c r="J283" s="28"/>
      <c r="K283" s="63" t="s">
        <v>17</v>
      </c>
    </row>
    <row r="284" spans="1:11" ht="57.95" customHeight="1">
      <c r="A284" s="60" t="s">
        <v>449</v>
      </c>
      <c r="B284" s="39" t="s">
        <v>450</v>
      </c>
      <c r="C284" s="39" t="s">
        <v>574</v>
      </c>
      <c r="D284" s="24">
        <v>42311</v>
      </c>
      <c r="E284" s="26">
        <v>833.33</v>
      </c>
      <c r="F284" s="31">
        <v>42369</v>
      </c>
      <c r="G284" s="25">
        <v>0</v>
      </c>
      <c r="H284" s="25">
        <f t="shared" si="47"/>
        <v>833.33</v>
      </c>
      <c r="I284" s="28"/>
      <c r="J284" s="28"/>
      <c r="K284" s="63" t="s">
        <v>17</v>
      </c>
    </row>
    <row r="285" spans="1:11" ht="57.95" customHeight="1">
      <c r="A285" s="60" t="s">
        <v>449</v>
      </c>
      <c r="B285" s="39" t="s">
        <v>450</v>
      </c>
      <c r="C285" s="39" t="s">
        <v>575</v>
      </c>
      <c r="D285" s="24">
        <v>42284</v>
      </c>
      <c r="E285" s="26">
        <v>833.33</v>
      </c>
      <c r="F285" s="31">
        <v>42338</v>
      </c>
      <c r="G285" s="25">
        <v>0</v>
      </c>
      <c r="H285" s="25">
        <f t="shared" si="47"/>
        <v>833.33</v>
      </c>
      <c r="I285" s="28"/>
      <c r="J285" s="28"/>
      <c r="K285" s="63" t="s">
        <v>17</v>
      </c>
    </row>
    <row r="286" spans="1:11" ht="57.95" customHeight="1">
      <c r="A286" s="60" t="s">
        <v>449</v>
      </c>
      <c r="B286" s="39" t="s">
        <v>450</v>
      </c>
      <c r="C286" s="39" t="s">
        <v>576</v>
      </c>
      <c r="D286" s="24">
        <v>42254</v>
      </c>
      <c r="E286" s="26">
        <v>833.33</v>
      </c>
      <c r="F286" s="31">
        <v>42308</v>
      </c>
      <c r="G286" s="25">
        <v>0</v>
      </c>
      <c r="H286" s="25">
        <f t="shared" si="47"/>
        <v>833.33</v>
      </c>
      <c r="I286" s="28"/>
      <c r="J286" s="28"/>
      <c r="K286" s="63" t="s">
        <v>17</v>
      </c>
    </row>
    <row r="287" spans="1:11" ht="57.95" customHeight="1">
      <c r="A287" s="60" t="s">
        <v>449</v>
      </c>
      <c r="B287" s="39" t="s">
        <v>450</v>
      </c>
      <c r="C287" s="39" t="s">
        <v>577</v>
      </c>
      <c r="D287" s="24">
        <v>42226</v>
      </c>
      <c r="E287" s="26">
        <v>833.33</v>
      </c>
      <c r="F287" s="31">
        <v>42277</v>
      </c>
      <c r="G287" s="25">
        <v>0</v>
      </c>
      <c r="H287" s="25">
        <f t="shared" si="47"/>
        <v>833.33</v>
      </c>
      <c r="I287" s="28"/>
      <c r="J287" s="28"/>
      <c r="K287" s="63" t="s">
        <v>17</v>
      </c>
    </row>
    <row r="288" spans="1:11" ht="57.95" customHeight="1">
      <c r="A288" s="60" t="s">
        <v>449</v>
      </c>
      <c r="B288" s="39" t="s">
        <v>450</v>
      </c>
      <c r="C288" s="39" t="s">
        <v>578</v>
      </c>
      <c r="D288" s="24">
        <v>42208</v>
      </c>
      <c r="E288" s="26">
        <v>833.33</v>
      </c>
      <c r="F288" s="31">
        <v>42247</v>
      </c>
      <c r="G288" s="25">
        <v>0</v>
      </c>
      <c r="H288" s="25">
        <f t="shared" ref="H288:H302" si="48">+E288-G288</f>
        <v>833.33</v>
      </c>
      <c r="I288" s="28"/>
      <c r="J288" s="28"/>
      <c r="K288" s="63" t="s">
        <v>17</v>
      </c>
    </row>
    <row r="289" spans="1:11" ht="57.95" customHeight="1">
      <c r="A289" s="60" t="s">
        <v>449</v>
      </c>
      <c r="B289" s="39" t="s">
        <v>450</v>
      </c>
      <c r="C289" s="39" t="s">
        <v>579</v>
      </c>
      <c r="D289" s="24">
        <v>42157</v>
      </c>
      <c r="E289" s="26">
        <v>833.33</v>
      </c>
      <c r="F289" s="31">
        <v>42216</v>
      </c>
      <c r="G289" s="25">
        <v>0</v>
      </c>
      <c r="H289" s="25">
        <f t="shared" si="48"/>
        <v>833.33</v>
      </c>
      <c r="I289" s="28"/>
      <c r="J289" s="28"/>
      <c r="K289" s="63" t="s">
        <v>17</v>
      </c>
    </row>
    <row r="290" spans="1:11" ht="57.95" customHeight="1">
      <c r="A290" s="60" t="s">
        <v>449</v>
      </c>
      <c r="B290" s="39" t="s">
        <v>580</v>
      </c>
      <c r="C290" s="39" t="s">
        <v>581</v>
      </c>
      <c r="D290" s="24">
        <v>42109</v>
      </c>
      <c r="E290" s="26">
        <v>833.33</v>
      </c>
      <c r="F290" s="31">
        <v>42185</v>
      </c>
      <c r="G290" s="25">
        <v>0</v>
      </c>
      <c r="H290" s="25">
        <f t="shared" si="48"/>
        <v>833.33</v>
      </c>
      <c r="I290" s="28"/>
      <c r="J290" s="28"/>
      <c r="K290" s="63" t="s">
        <v>17</v>
      </c>
    </row>
    <row r="291" spans="1:11" ht="57.95" customHeight="1">
      <c r="A291" s="60" t="s">
        <v>449</v>
      </c>
      <c r="B291" s="39" t="s">
        <v>450</v>
      </c>
      <c r="C291" s="39">
        <v>1500008265</v>
      </c>
      <c r="D291" s="24">
        <v>42087</v>
      </c>
      <c r="E291" s="26">
        <v>833.33</v>
      </c>
      <c r="F291" s="31">
        <v>42124</v>
      </c>
      <c r="G291" s="25">
        <v>0</v>
      </c>
      <c r="H291" s="25">
        <f t="shared" si="48"/>
        <v>833.33</v>
      </c>
      <c r="I291" s="28"/>
      <c r="J291" s="28"/>
      <c r="K291" s="63" t="s">
        <v>17</v>
      </c>
    </row>
    <row r="292" spans="1:11" ht="57.95" customHeight="1">
      <c r="A292" s="60" t="s">
        <v>449</v>
      </c>
      <c r="B292" s="39" t="s">
        <v>450</v>
      </c>
      <c r="C292" s="39">
        <v>1500008030</v>
      </c>
      <c r="D292" s="24">
        <v>42033</v>
      </c>
      <c r="E292" s="26">
        <v>833.33</v>
      </c>
      <c r="F292" s="31">
        <v>42064</v>
      </c>
      <c r="G292" s="25">
        <v>0</v>
      </c>
      <c r="H292" s="25">
        <f t="shared" si="48"/>
        <v>833.33</v>
      </c>
      <c r="I292" s="28"/>
      <c r="J292" s="28"/>
      <c r="K292" s="63" t="s">
        <v>17</v>
      </c>
    </row>
    <row r="293" spans="1:11" ht="57.95" customHeight="1">
      <c r="A293" s="60" t="s">
        <v>449</v>
      </c>
      <c r="B293" s="39" t="s">
        <v>450</v>
      </c>
      <c r="C293" s="39" t="s">
        <v>582</v>
      </c>
      <c r="D293" s="24">
        <v>41991</v>
      </c>
      <c r="E293" s="26">
        <v>4333.33</v>
      </c>
      <c r="F293" s="31">
        <v>42035</v>
      </c>
      <c r="G293" s="25">
        <v>0</v>
      </c>
      <c r="H293" s="25">
        <f t="shared" si="48"/>
        <v>4333.33</v>
      </c>
      <c r="I293" s="28"/>
      <c r="J293" s="28"/>
      <c r="K293" s="63" t="s">
        <v>17</v>
      </c>
    </row>
    <row r="294" spans="1:11" ht="57.95" customHeight="1">
      <c r="A294" s="60" t="s">
        <v>449</v>
      </c>
      <c r="B294" s="39" t="s">
        <v>450</v>
      </c>
      <c r="C294" s="39" t="s">
        <v>583</v>
      </c>
      <c r="D294" s="24">
        <v>41991</v>
      </c>
      <c r="E294" s="26">
        <v>4333.33</v>
      </c>
      <c r="F294" s="31">
        <v>42035</v>
      </c>
      <c r="G294" s="25">
        <v>0</v>
      </c>
      <c r="H294" s="25">
        <f t="shared" si="48"/>
        <v>4333.33</v>
      </c>
      <c r="I294" s="28"/>
      <c r="J294" s="28"/>
      <c r="K294" s="63" t="s">
        <v>17</v>
      </c>
    </row>
    <row r="295" spans="1:11" ht="57.95" customHeight="1">
      <c r="A295" s="60" t="s">
        <v>449</v>
      </c>
      <c r="B295" s="39" t="s">
        <v>450</v>
      </c>
      <c r="C295" s="39" t="s">
        <v>584</v>
      </c>
      <c r="D295" s="24">
        <v>41935</v>
      </c>
      <c r="E295" s="26">
        <v>4333.33</v>
      </c>
      <c r="F295" s="31">
        <v>41973</v>
      </c>
      <c r="G295" s="25">
        <v>0</v>
      </c>
      <c r="H295" s="25">
        <f t="shared" si="48"/>
        <v>4333.33</v>
      </c>
      <c r="I295" s="28"/>
      <c r="J295" s="28"/>
      <c r="K295" s="63" t="s">
        <v>17</v>
      </c>
    </row>
    <row r="296" spans="1:11" ht="57.95" customHeight="1">
      <c r="A296" s="60" t="s">
        <v>449</v>
      </c>
      <c r="B296" s="39" t="s">
        <v>450</v>
      </c>
      <c r="C296" s="39" t="s">
        <v>585</v>
      </c>
      <c r="D296" s="24">
        <v>41935</v>
      </c>
      <c r="E296" s="26">
        <v>4333.33</v>
      </c>
      <c r="F296" s="31">
        <v>41973</v>
      </c>
      <c r="G296" s="25">
        <v>0</v>
      </c>
      <c r="H296" s="25">
        <f t="shared" si="48"/>
        <v>4333.33</v>
      </c>
      <c r="I296" s="28"/>
      <c r="J296" s="28"/>
      <c r="K296" s="63" t="s">
        <v>17</v>
      </c>
    </row>
    <row r="297" spans="1:11" ht="57.95" customHeight="1">
      <c r="A297" s="60" t="s">
        <v>449</v>
      </c>
      <c r="B297" s="39" t="s">
        <v>450</v>
      </c>
      <c r="C297" s="39" t="s">
        <v>586</v>
      </c>
      <c r="D297" s="24">
        <v>41872</v>
      </c>
      <c r="E297" s="26">
        <v>4333.33</v>
      </c>
      <c r="F297" s="31">
        <v>41912</v>
      </c>
      <c r="G297" s="25">
        <v>0</v>
      </c>
      <c r="H297" s="25">
        <f t="shared" si="48"/>
        <v>4333.33</v>
      </c>
      <c r="I297" s="28"/>
      <c r="J297" s="28"/>
      <c r="K297" s="63" t="s">
        <v>17</v>
      </c>
    </row>
    <row r="298" spans="1:11" ht="57.95" customHeight="1">
      <c r="A298" s="60" t="s">
        <v>449</v>
      </c>
      <c r="B298" s="39" t="s">
        <v>450</v>
      </c>
      <c r="C298" s="39" t="s">
        <v>587</v>
      </c>
      <c r="D298" s="24">
        <v>41872</v>
      </c>
      <c r="E298" s="26">
        <v>4333.33</v>
      </c>
      <c r="F298" s="31">
        <v>41912</v>
      </c>
      <c r="G298" s="25">
        <v>0</v>
      </c>
      <c r="H298" s="25">
        <f t="shared" si="48"/>
        <v>4333.33</v>
      </c>
      <c r="I298" s="28"/>
      <c r="J298" s="28"/>
      <c r="K298" s="63" t="s">
        <v>17</v>
      </c>
    </row>
    <row r="299" spans="1:11" ht="57.95" customHeight="1">
      <c r="A299" s="60" t="s">
        <v>449</v>
      </c>
      <c r="B299" s="39" t="s">
        <v>450</v>
      </c>
      <c r="C299" s="39" t="s">
        <v>588</v>
      </c>
      <c r="D299" s="24">
        <v>41827</v>
      </c>
      <c r="E299" s="26">
        <v>4333.33</v>
      </c>
      <c r="F299" s="31">
        <v>41882</v>
      </c>
      <c r="G299" s="25">
        <v>0</v>
      </c>
      <c r="H299" s="25">
        <f t="shared" si="48"/>
        <v>4333.33</v>
      </c>
      <c r="I299" s="28"/>
      <c r="J299" s="28"/>
      <c r="K299" s="63" t="s">
        <v>17</v>
      </c>
    </row>
    <row r="300" spans="1:11" ht="57.95" customHeight="1">
      <c r="A300" s="60" t="s">
        <v>449</v>
      </c>
      <c r="B300" s="39" t="s">
        <v>450</v>
      </c>
      <c r="C300" s="39" t="s">
        <v>589</v>
      </c>
      <c r="D300" s="24">
        <v>41793</v>
      </c>
      <c r="E300" s="26">
        <v>4333.33</v>
      </c>
      <c r="F300" s="31">
        <v>41851</v>
      </c>
      <c r="G300" s="25">
        <v>0</v>
      </c>
      <c r="H300" s="25">
        <f t="shared" si="48"/>
        <v>4333.33</v>
      </c>
      <c r="I300" s="28"/>
      <c r="J300" s="28"/>
      <c r="K300" s="63" t="s">
        <v>17</v>
      </c>
    </row>
    <row r="301" spans="1:11" ht="57.95" customHeight="1">
      <c r="A301" s="60" t="s">
        <v>449</v>
      </c>
      <c r="B301" s="39" t="s">
        <v>450</v>
      </c>
      <c r="C301" s="39" t="s">
        <v>590</v>
      </c>
      <c r="D301" s="24">
        <v>41779</v>
      </c>
      <c r="E301" s="26">
        <v>4333.33</v>
      </c>
      <c r="F301" s="31">
        <v>41820</v>
      </c>
      <c r="G301" s="25">
        <v>0</v>
      </c>
      <c r="H301" s="25">
        <f t="shared" si="48"/>
        <v>4333.33</v>
      </c>
      <c r="I301" s="28"/>
      <c r="J301" s="28"/>
      <c r="K301" s="63" t="s">
        <v>17</v>
      </c>
    </row>
    <row r="302" spans="1:11" ht="57.95" customHeight="1">
      <c r="A302" s="60" t="s">
        <v>449</v>
      </c>
      <c r="B302" s="39" t="s">
        <v>450</v>
      </c>
      <c r="C302" s="39" t="s">
        <v>591</v>
      </c>
      <c r="D302" s="24">
        <v>41731</v>
      </c>
      <c r="E302" s="26">
        <v>11000</v>
      </c>
      <c r="F302" s="31">
        <v>41790</v>
      </c>
      <c r="G302" s="25">
        <v>0</v>
      </c>
      <c r="H302" s="25">
        <f t="shared" si="48"/>
        <v>11000</v>
      </c>
      <c r="I302" s="28"/>
      <c r="J302" s="28"/>
      <c r="K302" s="63" t="s">
        <v>17</v>
      </c>
    </row>
    <row r="303" spans="1:11" ht="57.95" customHeight="1" thickBot="1">
      <c r="A303" s="87" t="s">
        <v>592</v>
      </c>
      <c r="B303" s="88"/>
      <c r="C303" s="88"/>
      <c r="D303" s="88"/>
      <c r="E303" s="68">
        <f>SUM(E9:E302)</f>
        <v>93555936.789999902</v>
      </c>
      <c r="F303" s="69"/>
      <c r="G303" s="68">
        <f>SUM(G9:G302)</f>
        <v>35608779.069999985</v>
      </c>
      <c r="H303" s="68">
        <f>SUM(H9:H302)</f>
        <v>57947157.719999962</v>
      </c>
      <c r="I303" s="70"/>
      <c r="J303" s="71"/>
      <c r="K303" s="72"/>
    </row>
    <row r="304" spans="1:11" ht="57.95" customHeight="1">
      <c r="A304" s="57" t="s">
        <v>593</v>
      </c>
      <c r="B304" s="58"/>
      <c r="C304" s="78"/>
      <c r="D304" s="78"/>
      <c r="E304" s="78"/>
      <c r="F304" s="58"/>
      <c r="G304" s="59"/>
      <c r="H304" s="59"/>
      <c r="I304" s="59"/>
      <c r="J304" s="79"/>
      <c r="K304" s="80"/>
    </row>
    <row r="305" spans="1:11" ht="57.95" customHeight="1">
      <c r="A305" s="77" t="s">
        <v>594</v>
      </c>
      <c r="B305" s="21"/>
      <c r="C305" s="21" t="s">
        <v>595</v>
      </c>
      <c r="D305" s="21"/>
      <c r="E305" s="21"/>
      <c r="F305" s="21"/>
      <c r="G305" s="18" t="s">
        <v>596</v>
      </c>
      <c r="H305" s="18"/>
      <c r="I305" s="18"/>
      <c r="J305" s="81"/>
      <c r="K305" s="82"/>
    </row>
    <row r="306" spans="1:11" ht="57.95" customHeight="1" thickBot="1">
      <c r="A306" s="75" t="s">
        <v>597</v>
      </c>
      <c r="B306" s="76"/>
      <c r="C306" s="76" t="s">
        <v>598</v>
      </c>
      <c r="D306" s="76"/>
      <c r="E306" s="76"/>
      <c r="F306" s="76"/>
      <c r="G306" s="76" t="s">
        <v>599</v>
      </c>
      <c r="H306" s="76"/>
      <c r="I306" s="76"/>
      <c r="J306" s="76"/>
      <c r="K306" s="83"/>
    </row>
    <row r="307" spans="1:11" ht="57.95" customHeight="1">
      <c r="A307" s="21" t="s">
        <v>600</v>
      </c>
      <c r="B307" s="21"/>
      <c r="C307" s="21"/>
      <c r="D307" s="21"/>
      <c r="E307" s="21"/>
      <c r="F307" s="21"/>
      <c r="G307" s="21"/>
      <c r="H307" s="21"/>
      <c r="I307" s="21"/>
      <c r="J307" s="22"/>
      <c r="K307" s="22"/>
    </row>
    <row r="308" spans="1:11" ht="57.95" customHeight="1">
      <c r="A308" s="19"/>
      <c r="B308" s="19"/>
      <c r="C308" s="19"/>
      <c r="D308" s="19"/>
      <c r="E308" s="19"/>
      <c r="F308" s="19"/>
      <c r="G308" s="19"/>
      <c r="H308" s="19"/>
      <c r="I308" s="19"/>
      <c r="J308" s="23"/>
      <c r="K308" s="23"/>
    </row>
    <row r="309" spans="1:11" ht="57.95" customHeight="1">
      <c r="A309" s="2"/>
      <c r="B309" s="2"/>
      <c r="C309" s="2"/>
      <c r="D309" s="2"/>
      <c r="E309" s="2"/>
      <c r="F309" s="2"/>
      <c r="G309" s="1"/>
      <c r="H309" s="2"/>
      <c r="I309" s="20"/>
      <c r="J309" s="17"/>
      <c r="K309" s="2"/>
    </row>
    <row r="310" spans="1:11" ht="57.95" customHeight="1">
      <c r="A310" s="2"/>
      <c r="B310" s="2"/>
      <c r="C310" s="2"/>
      <c r="D310" s="2"/>
      <c r="E310" s="2"/>
      <c r="F310" s="2"/>
      <c r="G310" s="1"/>
      <c r="H310" s="2"/>
      <c r="I310" s="19"/>
      <c r="J310" s="18"/>
      <c r="K310" s="18"/>
    </row>
    <row r="311" spans="1:11" ht="57.95" customHeight="1">
      <c r="A311" s="2"/>
      <c r="B311" s="2"/>
      <c r="C311" s="2"/>
      <c r="D311" s="2"/>
      <c r="E311" s="2"/>
      <c r="F311" s="2"/>
      <c r="G311" s="1"/>
      <c r="H311" s="2"/>
      <c r="I311" s="2"/>
      <c r="J311" s="19"/>
      <c r="K311" s="19"/>
    </row>
    <row r="312" spans="1:11" ht="57.95" customHeight="1">
      <c r="A312" s="2"/>
      <c r="B312" s="2" t="s">
        <v>601</v>
      </c>
      <c r="C312" s="2"/>
      <c r="D312" s="2"/>
      <c r="E312" s="2"/>
      <c r="F312" s="2"/>
      <c r="G312" s="1"/>
      <c r="H312" s="2"/>
      <c r="I312" s="2"/>
      <c r="J312" s="20"/>
      <c r="K312" s="20"/>
    </row>
    <row r="313" spans="1:11" ht="57.95" customHeight="1">
      <c r="A313" s="2"/>
      <c r="B313" s="2"/>
      <c r="C313" s="2"/>
      <c r="D313" s="2"/>
      <c r="E313" s="2"/>
      <c r="F313" s="2"/>
      <c r="G313" s="1"/>
      <c r="H313" s="2"/>
      <c r="I313" s="2"/>
      <c r="J313" s="19"/>
      <c r="K313" s="19"/>
    </row>
    <row r="314" spans="1:11" ht="57.95" customHeight="1">
      <c r="A314" s="2"/>
      <c r="B314" s="2"/>
      <c r="C314" s="2"/>
      <c r="D314" s="2"/>
      <c r="E314" s="2"/>
      <c r="F314" s="2"/>
      <c r="G314" s="1"/>
      <c r="H314" s="2"/>
      <c r="I314" s="2"/>
      <c r="J314" s="2"/>
      <c r="K314" s="2"/>
    </row>
    <row r="315" spans="1:11" ht="57.95" customHeight="1">
      <c r="A315" s="6"/>
      <c r="B315" s="7"/>
      <c r="C315" s="7"/>
      <c r="D315" s="7"/>
      <c r="E315" s="7"/>
      <c r="F315" s="7"/>
      <c r="G315" s="8"/>
      <c r="H315" s="7"/>
      <c r="I315" s="7"/>
      <c r="J315" s="2"/>
      <c r="K315" s="2"/>
    </row>
    <row r="316" spans="1:11" ht="57.95" customHeight="1">
      <c r="A316" s="6"/>
      <c r="B316" s="7"/>
      <c r="C316" s="7"/>
      <c r="D316" s="7"/>
      <c r="E316" s="7"/>
      <c r="F316" s="7"/>
      <c r="G316" s="8"/>
      <c r="H316" s="7"/>
      <c r="I316" s="7"/>
      <c r="J316" s="2"/>
      <c r="K316" s="2"/>
    </row>
    <row r="317" spans="1:11" ht="57.95" customHeight="1">
      <c r="A317" s="6"/>
      <c r="B317" s="7"/>
      <c r="C317" s="7"/>
      <c r="D317" s="7"/>
      <c r="E317" s="7"/>
      <c r="F317" s="7"/>
      <c r="G317" s="8"/>
      <c r="H317" s="7"/>
      <c r="I317" s="7"/>
      <c r="J317" s="2"/>
      <c r="K317" s="2"/>
    </row>
    <row r="318" spans="1:11" ht="50.1" customHeight="1">
      <c r="A318" s="6"/>
      <c r="B318" s="7"/>
      <c r="C318" s="7"/>
      <c r="D318" s="7"/>
      <c r="E318" s="7"/>
      <c r="F318" s="7"/>
      <c r="G318" s="8"/>
      <c r="H318" s="7"/>
      <c r="I318" s="7"/>
      <c r="J318" s="7"/>
      <c r="K318" s="7"/>
    </row>
    <row r="319" spans="1:11" ht="50.1" customHeight="1">
      <c r="A319" s="6"/>
      <c r="B319" s="7"/>
      <c r="C319" s="7"/>
      <c r="D319" s="7"/>
      <c r="E319" s="7"/>
      <c r="F319" s="7"/>
      <c r="G319" s="8"/>
      <c r="H319" s="7"/>
      <c r="I319" s="7"/>
      <c r="J319" s="7"/>
      <c r="K319" s="7"/>
    </row>
    <row r="320" spans="1:11" ht="50.1" customHeight="1">
      <c r="A320" s="6"/>
      <c r="B320" s="7"/>
      <c r="C320" s="7"/>
      <c r="D320" s="7"/>
      <c r="E320" s="7"/>
      <c r="F320" s="7"/>
      <c r="G320" s="8"/>
      <c r="H320" s="7"/>
      <c r="I320" s="7"/>
      <c r="J320" s="7"/>
      <c r="K320" s="7"/>
    </row>
    <row r="321" spans="1:11" ht="50.1" customHeight="1">
      <c r="A321" s="6"/>
      <c r="B321" s="7"/>
      <c r="C321" s="7"/>
      <c r="D321" s="7"/>
      <c r="E321" s="7"/>
      <c r="F321" s="7"/>
      <c r="G321" s="8"/>
      <c r="H321" s="7"/>
      <c r="I321" s="7"/>
      <c r="J321" s="7"/>
      <c r="K321" s="7"/>
    </row>
    <row r="322" spans="1:11" ht="50.1" customHeight="1">
      <c r="A322" s="6"/>
      <c r="B322" s="7"/>
      <c r="C322" s="7"/>
      <c r="D322" s="7"/>
      <c r="E322" s="7"/>
      <c r="F322" s="7"/>
      <c r="G322" s="8"/>
      <c r="H322" s="7"/>
      <c r="I322" s="7"/>
      <c r="J322" s="7"/>
      <c r="K322" s="7"/>
    </row>
    <row r="323" spans="1:11" ht="50.1" customHeight="1">
      <c r="A323" s="6"/>
      <c r="B323" s="7"/>
      <c r="C323" s="7"/>
      <c r="D323" s="7"/>
      <c r="E323" s="7"/>
      <c r="F323" s="7"/>
      <c r="G323" s="8"/>
      <c r="H323" s="7"/>
      <c r="I323" s="7"/>
      <c r="J323" s="7"/>
      <c r="K323" s="7"/>
    </row>
    <row r="324" spans="1:11" ht="50.1" customHeight="1">
      <c r="A324" s="6"/>
      <c r="B324" s="7"/>
      <c r="C324" s="7"/>
      <c r="D324" s="7"/>
      <c r="E324" s="7"/>
      <c r="F324" s="7"/>
      <c r="G324" s="8"/>
      <c r="H324" s="7"/>
      <c r="I324" s="7"/>
      <c r="J324" s="7"/>
      <c r="K324" s="7"/>
    </row>
    <row r="325" spans="1:11" ht="50.1" customHeight="1">
      <c r="A325" s="6"/>
      <c r="B325" s="7"/>
      <c r="C325" s="7"/>
      <c r="D325" s="7"/>
      <c r="E325" s="7"/>
      <c r="F325" s="7"/>
      <c r="G325" s="8"/>
      <c r="H325" s="7"/>
      <c r="I325" s="7"/>
      <c r="J325" s="7"/>
      <c r="K325" s="7"/>
    </row>
    <row r="326" spans="1:11" ht="50.1" customHeight="1">
      <c r="A326" s="9"/>
      <c r="B326" s="10"/>
      <c r="C326" s="10"/>
      <c r="D326" s="10"/>
      <c r="E326" s="10"/>
      <c r="F326" s="10"/>
      <c r="G326" s="11"/>
      <c r="H326" s="10"/>
      <c r="I326" s="7"/>
      <c r="J326" s="7"/>
      <c r="K326" s="7"/>
    </row>
    <row r="327" spans="1:11" ht="50.1" customHeight="1">
      <c r="A327" s="9"/>
      <c r="B327" s="10"/>
      <c r="C327" s="10"/>
      <c r="D327" s="10"/>
      <c r="E327" s="10"/>
      <c r="F327" s="10"/>
      <c r="G327" s="11"/>
      <c r="H327" s="10"/>
      <c r="I327" s="7"/>
      <c r="J327" s="7"/>
      <c r="K327" s="7"/>
    </row>
    <row r="328" spans="1:11" ht="50.1" customHeight="1">
      <c r="A328" s="9"/>
      <c r="B328" s="10"/>
      <c r="C328" s="10"/>
      <c r="D328" s="10"/>
      <c r="E328" s="10"/>
      <c r="F328" s="10"/>
      <c r="G328" s="11"/>
      <c r="H328" s="10"/>
      <c r="I328" s="10"/>
      <c r="J328" s="7"/>
      <c r="K328" s="7"/>
    </row>
    <row r="329" spans="1:11" ht="50.1" customHeight="1">
      <c r="A329" s="9"/>
      <c r="B329" s="10"/>
      <c r="C329" s="10"/>
      <c r="D329" s="10"/>
      <c r="E329" s="10"/>
      <c r="F329" s="10"/>
      <c r="G329" s="11"/>
      <c r="H329" s="10"/>
      <c r="I329" s="10"/>
      <c r="J329" s="7"/>
      <c r="K329" s="7"/>
    </row>
    <row r="330" spans="1:11" ht="50.1" customHeight="1">
      <c r="A330" s="9"/>
      <c r="B330" s="10"/>
      <c r="C330" s="10"/>
      <c r="D330" s="10"/>
      <c r="E330" s="10"/>
      <c r="F330" s="10"/>
      <c r="G330" s="11"/>
      <c r="H330" s="10"/>
      <c r="I330" s="10"/>
      <c r="J330" s="7"/>
      <c r="K330" s="7"/>
    </row>
    <row r="331" spans="1:11" ht="50.1" customHeight="1">
      <c r="A331" s="9"/>
      <c r="B331" s="10"/>
      <c r="C331" s="10"/>
      <c r="D331" s="10"/>
      <c r="E331" s="10"/>
      <c r="F331" s="10"/>
      <c r="G331" s="11"/>
      <c r="H331" s="10"/>
      <c r="I331" s="10"/>
      <c r="J331" s="10"/>
      <c r="K331" s="10"/>
    </row>
    <row r="332" spans="1:11" ht="50.1" customHeight="1">
      <c r="A332" s="9"/>
      <c r="B332" s="10"/>
      <c r="C332" s="10"/>
      <c r="D332" s="10"/>
      <c r="E332" s="10"/>
      <c r="F332" s="10"/>
      <c r="G332" s="11"/>
      <c r="H332" s="10"/>
      <c r="I332" s="10"/>
      <c r="J332" s="10"/>
      <c r="K332" s="10"/>
    </row>
    <row r="333" spans="1:11" ht="50.1" customHeight="1">
      <c r="A333" s="9"/>
      <c r="B333" s="10"/>
      <c r="C333" s="10"/>
      <c r="D333" s="10"/>
      <c r="E333" s="10"/>
      <c r="F333" s="10"/>
      <c r="G333" s="11"/>
      <c r="H333" s="10"/>
      <c r="I333" s="10"/>
      <c r="J333" s="10"/>
      <c r="K333" s="10"/>
    </row>
    <row r="334" spans="1:11" ht="50.1" customHeight="1">
      <c r="A334" s="9"/>
      <c r="B334" s="10"/>
      <c r="C334" s="10"/>
      <c r="D334" s="10"/>
      <c r="E334" s="10"/>
      <c r="F334" s="10"/>
      <c r="G334" s="11"/>
      <c r="H334" s="10"/>
      <c r="I334" s="10"/>
      <c r="J334" s="10"/>
      <c r="K334" s="10"/>
    </row>
    <row r="335" spans="1:11" ht="50.1" customHeight="1">
      <c r="A335" s="9"/>
      <c r="B335" s="10"/>
      <c r="C335" s="10"/>
      <c r="D335" s="10"/>
      <c r="E335" s="10"/>
      <c r="F335" s="10"/>
      <c r="G335" s="11"/>
      <c r="H335" s="10"/>
      <c r="I335" s="10"/>
      <c r="J335" s="10"/>
      <c r="K335" s="10"/>
    </row>
    <row r="336" spans="1:11" ht="50.1" customHeight="1">
      <c r="A336" s="9"/>
      <c r="B336" s="10"/>
      <c r="C336" s="10"/>
      <c r="D336" s="10"/>
      <c r="E336" s="10"/>
      <c r="F336" s="10"/>
      <c r="G336" s="11"/>
      <c r="H336" s="10"/>
      <c r="I336" s="10"/>
      <c r="J336" s="10"/>
      <c r="K336" s="10"/>
    </row>
    <row r="337" spans="1:11" ht="50.1" customHeight="1">
      <c r="A337" s="9"/>
      <c r="B337" s="10"/>
      <c r="C337" s="10"/>
      <c r="D337" s="10"/>
      <c r="E337" s="10"/>
      <c r="F337" s="10"/>
      <c r="G337" s="11"/>
      <c r="H337" s="10"/>
      <c r="I337" s="10"/>
      <c r="J337" s="10"/>
      <c r="K337" s="10"/>
    </row>
    <row r="338" spans="1:11" ht="50.1" customHeight="1">
      <c r="A338" s="9"/>
      <c r="B338" s="10"/>
      <c r="C338" s="10"/>
      <c r="D338" s="10"/>
      <c r="E338" s="10"/>
      <c r="F338" s="10"/>
      <c r="G338" s="11"/>
      <c r="H338" s="10"/>
      <c r="I338" s="10"/>
      <c r="J338" s="10"/>
      <c r="K338" s="10"/>
    </row>
    <row r="339" spans="1:11" ht="50.1" customHeight="1">
      <c r="A339" s="9"/>
      <c r="B339" s="10"/>
      <c r="C339" s="10"/>
      <c r="D339" s="10"/>
      <c r="E339" s="10"/>
      <c r="F339" s="10"/>
      <c r="G339" s="11"/>
      <c r="H339" s="10"/>
      <c r="I339" s="10"/>
      <c r="J339" s="10"/>
      <c r="K339" s="10"/>
    </row>
    <row r="340" spans="1:11" ht="50.1" customHeight="1">
      <c r="A340" s="9"/>
      <c r="B340" s="10"/>
      <c r="C340" s="10"/>
      <c r="D340" s="10"/>
      <c r="E340" s="10"/>
      <c r="F340" s="10"/>
      <c r="G340" s="11"/>
      <c r="H340" s="10"/>
      <c r="I340" s="10"/>
      <c r="J340" s="10"/>
      <c r="K340" s="10"/>
    </row>
    <row r="341" spans="1:11" ht="50.1" customHeight="1">
      <c r="A341" s="9"/>
      <c r="B341" s="10"/>
      <c r="C341" s="10"/>
      <c r="D341" s="10"/>
      <c r="E341" s="10"/>
      <c r="F341" s="10"/>
      <c r="G341" s="11"/>
      <c r="H341" s="10"/>
      <c r="I341" s="10"/>
      <c r="J341" s="10"/>
      <c r="K341" s="10"/>
    </row>
    <row r="342" spans="1:11" ht="50.1" customHeight="1">
      <c r="A342" s="9"/>
      <c r="B342" s="10"/>
      <c r="C342" s="10"/>
      <c r="D342" s="10"/>
      <c r="E342" s="10"/>
      <c r="F342" s="10"/>
      <c r="G342" s="11"/>
      <c r="H342" s="10"/>
      <c r="I342" s="10"/>
      <c r="J342" s="10"/>
      <c r="K342" s="10"/>
    </row>
    <row r="343" spans="1:11" ht="50.1" customHeight="1">
      <c r="A343" s="9"/>
      <c r="B343" s="10"/>
      <c r="C343" s="10"/>
      <c r="D343" s="10"/>
      <c r="E343" s="10"/>
      <c r="F343" s="10"/>
      <c r="G343" s="11"/>
      <c r="H343" s="10"/>
      <c r="I343" s="10"/>
      <c r="J343" s="10"/>
      <c r="K343" s="10"/>
    </row>
    <row r="344" spans="1:11" ht="50.1" customHeight="1">
      <c r="I344" s="10"/>
      <c r="J344" s="10"/>
      <c r="K344" s="10"/>
    </row>
    <row r="345" spans="1:11" ht="50.1" customHeight="1">
      <c r="I345" s="10"/>
      <c r="J345" s="10"/>
      <c r="K345" s="10"/>
    </row>
    <row r="346" spans="1:11" ht="50.1" customHeight="1">
      <c r="J346" s="10"/>
      <c r="K346" s="10"/>
    </row>
    <row r="347" spans="1:11" ht="50.1" customHeight="1">
      <c r="J347" s="10"/>
      <c r="K347" s="10"/>
    </row>
    <row r="348" spans="1:11" ht="50.1" customHeight="1">
      <c r="J348" s="10"/>
      <c r="K348" s="10"/>
    </row>
    <row r="349" spans="1:11" ht="57.75" customHeight="1"/>
    <row r="350" spans="1:11" ht="50.1" customHeight="1"/>
    <row r="351" spans="1:11" ht="37.5" customHeight="1"/>
    <row r="352" spans="1:11" ht="45" customHeight="1"/>
    <row r="353" spans="12:12" ht="39.75" customHeight="1"/>
    <row r="354" spans="12:12" ht="34.5" customHeight="1"/>
    <row r="355" spans="12:12" ht="35.25" customHeight="1"/>
    <row r="356" spans="12:12" ht="33" customHeight="1"/>
    <row r="357" spans="12:12" ht="38.25" customHeight="1"/>
    <row r="358" spans="12:12" ht="33" customHeight="1"/>
    <row r="359" spans="12:12" ht="38.25" customHeight="1"/>
    <row r="360" spans="12:12" ht="30.75" customHeight="1"/>
    <row r="361" spans="12:12" ht="34.5" customHeight="1"/>
    <row r="362" spans="12:12" ht="33.75" customHeight="1"/>
    <row r="363" spans="12:12" ht="33" customHeight="1"/>
    <row r="364" spans="12:12" ht="36.75" customHeight="1"/>
    <row r="365" spans="12:12" ht="35.25" customHeight="1"/>
    <row r="366" spans="12:12" ht="63.75" customHeight="1"/>
    <row r="367" spans="12:12" ht="62.25" customHeight="1"/>
    <row r="368" spans="12:12" ht="42.75" customHeight="1">
      <c r="L368" s="3"/>
    </row>
    <row r="369" ht="42" customHeight="1"/>
    <row r="370" ht="60.75" customHeight="1"/>
    <row r="371" ht="69.75" customHeight="1"/>
    <row r="372" ht="47.25" customHeight="1"/>
    <row r="373" ht="51" customHeight="1"/>
    <row r="374" ht="55.5" customHeight="1"/>
    <row r="375" ht="60.75" customHeight="1"/>
    <row r="376" ht="40.5" customHeight="1"/>
    <row r="377" ht="50.1" customHeight="1"/>
    <row r="378" ht="51" customHeight="1"/>
    <row r="379" ht="42.75" customHeight="1"/>
    <row r="380" ht="41.25" customHeight="1"/>
    <row r="381" ht="50.1" customHeight="1"/>
    <row r="382" ht="50.1" customHeight="1"/>
    <row r="383" ht="50.1" customHeight="1"/>
    <row r="384" ht="50.1" customHeight="1"/>
    <row r="385" ht="50.1" customHeight="1"/>
    <row r="386" ht="50.1" customHeight="1"/>
    <row r="387" ht="50.1" customHeight="1"/>
    <row r="388" ht="50.1" customHeight="1"/>
    <row r="389" ht="50.1" customHeight="1"/>
    <row r="390" ht="50.1" customHeight="1"/>
    <row r="391" ht="50.1" customHeight="1"/>
    <row r="392" ht="50.1" customHeight="1"/>
    <row r="393" ht="50.1" customHeight="1"/>
    <row r="394" ht="50.1" customHeight="1"/>
    <row r="395" ht="50.1" customHeight="1"/>
    <row r="396" ht="50.1" customHeight="1"/>
    <row r="397" ht="29.25" customHeight="1"/>
    <row r="398" ht="50.1" customHeight="1"/>
    <row r="399" ht="71.25" customHeight="1"/>
    <row r="400" ht="17.25" customHeight="1"/>
    <row r="401" ht="54.95" customHeight="1"/>
    <row r="402" ht="33.75" customHeight="1"/>
    <row r="403" ht="34.5" customHeight="1"/>
    <row r="404" ht="0.75" customHeight="1"/>
    <row r="405" ht="41.25" customHeight="1"/>
    <row r="406" ht="54.95" customHeight="1"/>
    <row r="407" ht="54.95" customHeight="1"/>
    <row r="408" ht="15" customHeight="1"/>
    <row r="409" ht="16.5" customHeight="1"/>
    <row r="410" ht="65.25" customHeight="1"/>
    <row r="411" ht="54.95" customHeight="1"/>
    <row r="412" ht="54.95" customHeight="1"/>
    <row r="413" ht="1.5" customHeight="1"/>
    <row r="414" ht="54.95" customHeight="1"/>
    <row r="415" ht="54.95" customHeight="1"/>
    <row r="416" ht="54.95" customHeight="1"/>
    <row r="417" ht="54.95" customHeight="1"/>
    <row r="418" ht="54.95" customHeight="1"/>
    <row r="419" ht="54.95" customHeight="1"/>
    <row r="420" ht="54.95" customHeight="1"/>
    <row r="421" ht="54.95" customHeight="1"/>
    <row r="422" ht="54.95" customHeight="1"/>
    <row r="423" ht="54.95" customHeight="1"/>
    <row r="424" ht="54.95" customHeight="1"/>
    <row r="425" ht="54.95" customHeight="1"/>
    <row r="426" ht="54.95" customHeight="1"/>
    <row r="427" ht="36" customHeight="1"/>
    <row r="428" ht="48.75" customHeight="1"/>
    <row r="429" ht="36" customHeight="1"/>
    <row r="430" ht="33.75" customHeight="1"/>
    <row r="431" ht="54.95" customHeight="1"/>
    <row r="432" ht="54.95" customHeight="1"/>
    <row r="433" ht="54.95" customHeight="1"/>
    <row r="434" ht="54.95" customHeight="1"/>
    <row r="435" ht="54.95" customHeight="1"/>
    <row r="436" ht="54.95" customHeight="1"/>
    <row r="437" ht="39.75" customHeight="1"/>
    <row r="438" ht="46.5" customHeight="1"/>
    <row r="439" ht="48.75" customHeight="1"/>
    <row r="440" ht="46.5" customHeight="1"/>
    <row r="441" ht="54.95" customHeight="1"/>
    <row r="442" ht="54.95" customHeight="1"/>
    <row r="443" ht="54.95" customHeight="1"/>
    <row r="444" ht="54.95" customHeight="1"/>
    <row r="445" ht="23.25" customHeight="1"/>
    <row r="446" ht="15" customHeight="1"/>
    <row r="447" ht="33" customHeight="1"/>
    <row r="448" ht="54.95" customHeight="1"/>
    <row r="449" ht="54.95" customHeight="1"/>
    <row r="450" ht="54.95" customHeight="1"/>
    <row r="451" ht="54.95" customHeight="1"/>
    <row r="452" ht="54.95" customHeight="1"/>
    <row r="453" ht="54.95" customHeight="1"/>
    <row r="454" ht="54.95" customHeight="1"/>
    <row r="455" ht="21.75" customHeight="1"/>
    <row r="456" ht="54.95" customHeight="1"/>
    <row r="457" ht="54.95" customHeight="1"/>
    <row r="458" ht="54.95" customHeight="1"/>
    <row r="459" ht="54.95" customHeight="1"/>
    <row r="460" ht="44.25" customHeight="1"/>
    <row r="461" ht="22.5" customHeight="1"/>
    <row r="462" ht="27.75" customHeight="1"/>
    <row r="463" ht="13.5" customHeight="1"/>
    <row r="464" ht="28.5" customHeight="1"/>
    <row r="465" ht="54.95" customHeight="1"/>
    <row r="466" ht="54.95" customHeight="1"/>
    <row r="467" ht="54.95" customHeight="1"/>
    <row r="468" ht="54.95" customHeight="1"/>
    <row r="469" ht="54.95" customHeight="1"/>
    <row r="470" ht="54.95" customHeight="1"/>
    <row r="471" ht="48" customHeight="1"/>
    <row r="472" ht="47.25" customHeight="1"/>
    <row r="473" ht="62.25" customHeight="1"/>
    <row r="474" ht="54.95" customHeight="1"/>
    <row r="475" ht="59.25" customHeight="1"/>
    <row r="476" ht="54.95" customHeight="1"/>
    <row r="477" ht="57.75" customHeight="1"/>
    <row r="478" ht="57.75" customHeight="1"/>
    <row r="479" ht="54.95" customHeight="1"/>
    <row r="480" ht="54.95" customHeight="1"/>
    <row r="481" spans="12:22" ht="54.95" customHeight="1"/>
    <row r="482" spans="12:22" ht="54.95" customHeight="1"/>
    <row r="483" spans="12:22" ht="54.95" customHeight="1"/>
    <row r="484" spans="12:22" ht="54.95" customHeight="1"/>
    <row r="485" spans="12:22" ht="54.95" customHeight="1"/>
    <row r="486" spans="12:22" ht="54.95" customHeight="1"/>
    <row r="487" spans="12:22" ht="54.95" customHeight="1"/>
    <row r="488" spans="12:22" ht="54.95" customHeight="1"/>
    <row r="489" spans="12:22" ht="54.95" customHeight="1"/>
    <row r="490" spans="12:22" ht="54.95" customHeight="1"/>
    <row r="491" spans="12:22" ht="54.95" customHeight="1"/>
    <row r="492" spans="12:22" ht="54.95" customHeight="1">
      <c r="L492" s="14"/>
      <c r="M492" s="14"/>
      <c r="N492" s="14"/>
      <c r="O492" s="14"/>
      <c r="P492" s="14"/>
      <c r="Q492" s="14"/>
      <c r="R492" s="1"/>
      <c r="S492" s="15"/>
      <c r="T492" s="16"/>
      <c r="U492" s="16"/>
      <c r="V492" s="16"/>
    </row>
    <row r="493" spans="12:22" ht="54.95" customHeight="1">
      <c r="L493" s="14"/>
      <c r="M493" s="14"/>
      <c r="N493" s="14"/>
      <c r="O493" s="14"/>
      <c r="P493" s="14"/>
      <c r="Q493" s="14"/>
      <c r="R493" s="1"/>
      <c r="S493" s="15"/>
      <c r="T493" s="16"/>
      <c r="U493" s="16"/>
      <c r="V493" s="16"/>
    </row>
    <row r="494" spans="12:22" ht="54.95" customHeight="1">
      <c r="L494" s="14"/>
      <c r="M494" s="14"/>
      <c r="N494" s="14"/>
      <c r="O494" s="14"/>
      <c r="P494" s="14"/>
      <c r="Q494" s="14"/>
      <c r="R494" s="1"/>
      <c r="S494" s="15"/>
      <c r="T494" s="16"/>
      <c r="U494" s="16"/>
      <c r="V494" s="16"/>
    </row>
    <row r="495" spans="12:22" ht="54.95" customHeight="1">
      <c r="L495" s="14"/>
      <c r="M495" s="14"/>
      <c r="N495" s="14"/>
      <c r="O495" s="14"/>
      <c r="P495" s="14"/>
      <c r="Q495" s="14"/>
      <c r="R495" s="1"/>
      <c r="S495" s="15"/>
      <c r="T495" s="16"/>
      <c r="U495" s="16"/>
      <c r="V495" s="16"/>
    </row>
    <row r="496" spans="12:22" ht="54.95" customHeight="1"/>
    <row r="497" ht="54.95" customHeight="1"/>
    <row r="498" ht="54.95" customHeight="1"/>
    <row r="499" ht="54.95" customHeight="1"/>
    <row r="500" ht="54.95" customHeight="1"/>
    <row r="501" ht="54.95" customHeight="1"/>
    <row r="502" ht="54.95" customHeight="1"/>
    <row r="503" ht="54.95" customHeight="1"/>
    <row r="504" ht="54.95" customHeight="1"/>
    <row r="505" ht="21" customHeight="1"/>
    <row r="511" ht="46.5" customHeight="1"/>
    <row r="512" ht="51.75" customHeight="1"/>
    <row r="513" ht="39.75" customHeight="1"/>
    <row r="514" ht="29.25" customHeight="1"/>
    <row r="515" ht="54" customHeight="1"/>
    <row r="517" ht="33" customHeight="1"/>
    <row r="519" ht="33" customHeight="1"/>
    <row r="529" ht="12.75" customHeight="1"/>
    <row r="530" ht="24.75" customHeight="1"/>
    <row r="536" ht="57" customHeight="1"/>
    <row r="537" ht="18.75" customHeight="1"/>
  </sheetData>
  <autoFilter ref="A8:K310" xr:uid="{00000000-0001-0000-0000-000000000000}"/>
  <mergeCells count="6">
    <mergeCell ref="A303:D303"/>
    <mergeCell ref="A1:K1"/>
    <mergeCell ref="A2:K2"/>
    <mergeCell ref="A3:K3"/>
    <mergeCell ref="A4:K4"/>
    <mergeCell ref="A6:K6"/>
  </mergeCells>
  <phoneticPr fontId="10" type="noConversion"/>
  <pageMargins left="0.62992125984251968" right="0.23622047244094491" top="0.31496062992125984" bottom="0.27559055118110237" header="0.19685039370078741" footer="0.15748031496062992"/>
  <pageSetup scale="48" orientation="landscape" r:id="rId1"/>
  <rowBreaks count="6" manualBreakCount="6">
    <brk id="104" max="10" man="1"/>
    <brk id="209" max="10" man="1"/>
    <brk id="230" max="10" man="1"/>
    <brk id="251" max="10" man="1"/>
    <brk id="272" max="10" man="1"/>
    <brk id="309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 2026</vt:lpstr>
      <vt:lpstr>'Febrero 2026'!Área_de_impresión</vt:lpstr>
    </vt:vector>
  </TitlesOfParts>
  <Manager/>
  <Company>Windows User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Estevez Monika</dc:creator>
  <cp:keywords/>
  <dc:description/>
  <cp:lastModifiedBy>Bethania Espinal</cp:lastModifiedBy>
  <cp:revision/>
  <dcterms:created xsi:type="dcterms:W3CDTF">2021-11-30T12:58:44Z</dcterms:created>
  <dcterms:modified xsi:type="dcterms:W3CDTF">2026-03-11T13:58:46Z</dcterms:modified>
  <cp:category/>
  <cp:contentStatus/>
</cp:coreProperties>
</file>