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549C30AC-C33B-49AA-9D48-DFB4BFA4D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TO TRIMESTRE" sheetId="19" r:id="rId1"/>
  </sheets>
  <definedNames>
    <definedName name="_xlnm.Print_Area" localSheetId="0">'4TO TRIMESTRE'!$A$8:$K$67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9" l="1"/>
  <c r="J34" i="19"/>
  <c r="J33" i="19"/>
  <c r="J32" i="19"/>
  <c r="J31" i="19"/>
  <c r="K55" i="19"/>
  <c r="I55" i="19"/>
  <c r="J54" i="19"/>
  <c r="J53" i="19"/>
  <c r="J52" i="19"/>
  <c r="J51" i="19"/>
  <c r="J50" i="19"/>
  <c r="J49" i="19"/>
  <c r="J48" i="19"/>
  <c r="J47" i="19"/>
  <c r="J46" i="19"/>
  <c r="J45" i="19"/>
  <c r="J44" i="19"/>
  <c r="K38" i="19"/>
  <c r="I38" i="19"/>
  <c r="J37" i="19"/>
  <c r="J36" i="19"/>
  <c r="K25" i="19"/>
  <c r="I25" i="19"/>
  <c r="J24" i="19"/>
  <c r="J55" i="19" l="1"/>
  <c r="J38" i="19"/>
  <c r="J25" i="19"/>
</calcChain>
</file>

<file path=xl/sharedStrings.xml><?xml version="1.0" encoding="utf-8"?>
<sst xmlns="http://schemas.openxmlformats.org/spreadsheetml/2006/main" count="92" uniqueCount="45">
  <si>
    <t xml:space="preserve">                                Dirección General de Pasaportes </t>
  </si>
  <si>
    <t xml:space="preserve">                              División de Almacén y Suministro </t>
  </si>
  <si>
    <t xml:space="preserve">                   Relación de Productos de Almacén y Suministro  </t>
  </si>
  <si>
    <t xml:space="preserve">                          (Expresados en RD$ Pesos Dominicanos)</t>
  </si>
  <si>
    <t xml:space="preserve">                                                                                         4TO TRIMESTRE 2025</t>
  </si>
  <si>
    <t xml:space="preserve"> Art. </t>
  </si>
  <si>
    <t xml:space="preserve">Período de Adquisición </t>
  </si>
  <si>
    <t>Fecha de Registro</t>
  </si>
  <si>
    <t>Descripción del activo o bien</t>
  </si>
  <si>
    <t>Código Institucional</t>
  </si>
  <si>
    <t>Unidad de Medida</t>
  </si>
  <si>
    <t>Costo Unitario en RD$</t>
  </si>
  <si>
    <t>Valor en RD$</t>
  </si>
  <si>
    <t>Existencia</t>
  </si>
  <si>
    <t>Unidad</t>
  </si>
  <si>
    <t>Total RD $</t>
  </si>
  <si>
    <t>MATERIALES DE OFICINA</t>
  </si>
  <si>
    <t>22/12/2025</t>
  </si>
  <si>
    <t>Grapadora estándar</t>
  </si>
  <si>
    <t xml:space="preserve">PLASTICOS, PAPELES Y LIMPIEZA </t>
  </si>
  <si>
    <t>18/11/2025</t>
  </si>
  <si>
    <t>Papel Jumbo</t>
  </si>
  <si>
    <t>Papel Toalla</t>
  </si>
  <si>
    <t>Papel higienico pequeño</t>
  </si>
  <si>
    <t>Servilleta 500/1</t>
  </si>
  <si>
    <t xml:space="preserve">Paqute </t>
  </si>
  <si>
    <t>Servilleta 100/1</t>
  </si>
  <si>
    <t>Cuchillo desechables</t>
  </si>
  <si>
    <t>Zafacon grande negro</t>
  </si>
  <si>
    <t xml:space="preserve">TECNOLOGIA </t>
  </si>
  <si>
    <t>Toner W2110-206A color Negro</t>
  </si>
  <si>
    <t>Toner W2111-206A color Azul</t>
  </si>
  <si>
    <t>Toner W2112-206A color Amarillo</t>
  </si>
  <si>
    <t>Toner W2113-206A color Mangeta</t>
  </si>
  <si>
    <t>Cartucho Mulbahuer Azul</t>
  </si>
  <si>
    <t>Cartucho Mulbahuer Amarilla</t>
  </si>
  <si>
    <t>Cartucho Mulbahuer Magenta</t>
  </si>
  <si>
    <t>Cartucho Mulbahuer Negro</t>
  </si>
  <si>
    <t>Kit de piezas y mantenimiento de laminadoras</t>
  </si>
  <si>
    <t>Token  DS1996+f5</t>
  </si>
  <si>
    <t>Llaves seriales</t>
  </si>
  <si>
    <t>Licda. Lidia Padua</t>
  </si>
  <si>
    <t>Licda. Kirsys Salcie</t>
  </si>
  <si>
    <t>Enc. Div. Almacen y Suministro</t>
  </si>
  <si>
    <t>Enc.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</si>
</sst>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b/>
      <sz val="8"/>
      <color rgb="FFFF0000"/>
      <name val="Bookman Old Style"/>
      <family val="1"/>
    </font>
    <font>
      <b/>
      <sz val="8"/>
      <name val="Bookman Old Style"/>
      <family val="1"/>
    </font>
    <font>
      <b/>
      <sz val="8"/>
      <color rgb="FF0070C0"/>
      <name val="Bookman Old Style"/>
      <family val="1"/>
    </font>
    <font>
      <b/>
      <sz val="8"/>
      <color rgb="FF00B0F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1" xfId="0" applyFont="1" applyFill="1" applyBorder="1"/>
    <xf numFmtId="0" fontId="1" fillId="2" borderId="5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3" fillId="3" borderId="1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4" fontId="3" fillId="3" borderId="4" xfId="0" applyNumberFormat="1" applyFont="1" applyFill="1" applyBorder="1" applyAlignment="1">
      <alignment horizontal="right"/>
    </xf>
    <xf numFmtId="0" fontId="2" fillId="3" borderId="0" xfId="0" applyFont="1" applyFill="1"/>
    <xf numFmtId="0" fontId="3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4" fontId="3" fillId="0" borderId="4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0" fontId="1" fillId="3" borderId="0" xfId="0" applyFont="1" applyFill="1"/>
    <xf numFmtId="3" fontId="3" fillId="3" borderId="4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0" borderId="4" xfId="0" applyFont="1" applyBorder="1" applyAlignment="1">
      <alignment horizontal="center"/>
    </xf>
    <xf numFmtId="4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5" fillId="2" borderId="11" xfId="0" applyFont="1" applyFill="1" applyBorder="1"/>
    <xf numFmtId="0" fontId="5" fillId="2" borderId="5" xfId="0" applyFont="1" applyFill="1" applyBorder="1"/>
    <xf numFmtId="164" fontId="1" fillId="0" borderId="0" xfId="0" applyNumberFormat="1" applyFont="1"/>
    <xf numFmtId="14" fontId="3" fillId="3" borderId="4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4" fontId="1" fillId="3" borderId="4" xfId="0" applyNumberFormat="1" applyFont="1" applyFill="1" applyBorder="1" applyAlignment="1">
      <alignment horizontal="right"/>
    </xf>
    <xf numFmtId="0" fontId="1" fillId="3" borderId="4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center"/>
    </xf>
    <xf numFmtId="4" fontId="1" fillId="3" borderId="6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11</xdr:row>
      <xdr:rowOff>47625</xdr:rowOff>
    </xdr:from>
    <xdr:to>
      <xdr:col>9</xdr:col>
      <xdr:colOff>12029</xdr:colOff>
      <xdr:row>18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5AB256F-536C-4FD8-BE05-CE43E918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1" y="676275"/>
          <a:ext cx="1621753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61"/>
  <sheetViews>
    <sheetView tabSelected="1" zoomScaleNormal="100" workbookViewId="0">
      <selection activeCell="G2" sqref="G2"/>
    </sheetView>
  </sheetViews>
  <sheetFormatPr baseColWidth="10" defaultColWidth="11.42578125" defaultRowHeight="11.25" x14ac:dyDescent="0.2"/>
  <cols>
    <col min="1" max="1" width="4.85546875" style="1" customWidth="1"/>
    <col min="2" max="2" width="13.5703125" style="1" customWidth="1"/>
    <col min="3" max="3" width="12" style="1" customWidth="1"/>
    <col min="4" max="4" width="15.140625" style="1" customWidth="1"/>
    <col min="5" max="5" width="14.140625" style="1" bestFit="1" customWidth="1"/>
    <col min="6" max="6" width="27.85546875" style="1" customWidth="1"/>
    <col min="7" max="7" width="13.7109375" style="1" customWidth="1"/>
    <col min="8" max="8" width="15" style="1" customWidth="1"/>
    <col min="9" max="9" width="11.85546875" style="1" customWidth="1"/>
    <col min="10" max="10" width="13.7109375" style="1" customWidth="1"/>
    <col min="11" max="11" width="11" style="1" customWidth="1"/>
    <col min="12" max="12" width="11.42578125" style="3"/>
    <col min="13" max="16384" width="11.42578125" style="1"/>
  </cols>
  <sheetData>
    <row r="3" spans="4:15" ht="27" customHeight="1" x14ac:dyDescent="0.2"/>
    <row r="4" spans="4:15" hidden="1" x14ac:dyDescent="0.2"/>
    <row r="5" spans="4:15" hidden="1" x14ac:dyDescent="0.2"/>
    <row r="6" spans="4:15" hidden="1" x14ac:dyDescent="0.2"/>
    <row r="7" spans="4:15" hidden="1" x14ac:dyDescent="0.2"/>
    <row r="8" spans="4:15" hidden="1" x14ac:dyDescent="0.2"/>
    <row r="9" spans="4:15" hidden="1" x14ac:dyDescent="0.2"/>
    <row r="10" spans="4:15" hidden="1" x14ac:dyDescent="0.2"/>
    <row r="11" spans="4:15" hidden="1" x14ac:dyDescent="0.2"/>
    <row r="12" spans="4:15" ht="11.25" customHeight="1" x14ac:dyDescent="0.2">
      <c r="L12" s="1"/>
      <c r="M12" s="3"/>
    </row>
    <row r="14" spans="4:15" s="2" customFormat="1" x14ac:dyDescent="0.2">
      <c r="D14" s="46" t="s">
        <v>0</v>
      </c>
      <c r="E14" s="46"/>
      <c r="F14" s="46"/>
      <c r="G14" s="46"/>
      <c r="H14" s="46"/>
      <c r="I14" s="46"/>
      <c r="J14" s="47"/>
      <c r="K14" s="47"/>
      <c r="L14" s="47"/>
      <c r="M14" s="47"/>
      <c r="N14" s="47"/>
      <c r="O14" s="47"/>
    </row>
    <row r="15" spans="4:15" s="2" customFormat="1" x14ac:dyDescent="0.2">
      <c r="D15" s="46" t="s">
        <v>1</v>
      </c>
      <c r="E15" s="46"/>
      <c r="F15" s="46"/>
      <c r="G15" s="46"/>
      <c r="H15" s="46"/>
      <c r="I15" s="46"/>
      <c r="J15" s="47"/>
      <c r="K15" s="47"/>
      <c r="L15" s="47"/>
      <c r="M15" s="47"/>
      <c r="N15" s="47"/>
      <c r="O15" s="47"/>
    </row>
    <row r="16" spans="4:15" s="2" customFormat="1" x14ac:dyDescent="0.2">
      <c r="D16" s="46" t="s">
        <v>2</v>
      </c>
      <c r="E16" s="46"/>
      <c r="F16" s="46"/>
      <c r="G16" s="46"/>
      <c r="H16" s="46"/>
      <c r="I16" s="46"/>
      <c r="J16" s="47"/>
      <c r="K16" s="47"/>
      <c r="L16" s="47"/>
      <c r="M16" s="47"/>
      <c r="N16" s="47"/>
      <c r="O16" s="47"/>
    </row>
    <row r="17" spans="1:15" s="2" customFormat="1" x14ac:dyDescent="0.2">
      <c r="D17" s="46" t="s">
        <v>3</v>
      </c>
      <c r="E17" s="46"/>
      <c r="F17" s="46"/>
      <c r="G17" s="46"/>
      <c r="H17" s="46"/>
      <c r="I17" s="46"/>
      <c r="J17" s="47"/>
      <c r="K17" s="47"/>
      <c r="L17" s="47"/>
      <c r="M17" s="47"/>
      <c r="N17" s="47"/>
      <c r="O17" s="47"/>
    </row>
    <row r="18" spans="1:15" s="2" customFormat="1" x14ac:dyDescent="0.2">
      <c r="D18" s="2" t="s">
        <v>4</v>
      </c>
    </row>
    <row r="19" spans="1:15" s="14" customFormat="1" ht="12" thickBot="1" x14ac:dyDescent="0.25">
      <c r="A19" s="15"/>
      <c r="B19" s="15"/>
      <c r="C19" s="15"/>
      <c r="D19" s="15"/>
      <c r="E19" s="15"/>
      <c r="F19" s="15"/>
      <c r="G19" s="15"/>
      <c r="H19" s="15"/>
      <c r="I19" s="17"/>
      <c r="J19" s="17"/>
      <c r="K19" s="18"/>
      <c r="L19" s="3"/>
    </row>
    <row r="20" spans="1:15" x14ac:dyDescent="0.2">
      <c r="A20" s="57" t="s">
        <v>5</v>
      </c>
      <c r="B20" s="50" t="s">
        <v>6</v>
      </c>
      <c r="C20" s="50" t="s">
        <v>7</v>
      </c>
      <c r="D20" s="59" t="s">
        <v>8</v>
      </c>
      <c r="E20" s="60"/>
      <c r="F20" s="61"/>
      <c r="G20" s="50" t="s">
        <v>9</v>
      </c>
      <c r="H20" s="50" t="s">
        <v>10</v>
      </c>
      <c r="I20" s="48" t="s">
        <v>11</v>
      </c>
      <c r="J20" s="48" t="s">
        <v>12</v>
      </c>
      <c r="K20" s="50" t="s">
        <v>13</v>
      </c>
    </row>
    <row r="21" spans="1:15" x14ac:dyDescent="0.2">
      <c r="A21" s="58"/>
      <c r="B21" s="51"/>
      <c r="C21" s="51"/>
      <c r="D21" s="62"/>
      <c r="E21" s="63"/>
      <c r="F21" s="64"/>
      <c r="G21" s="51"/>
      <c r="H21" s="51"/>
      <c r="I21" s="49"/>
      <c r="J21" s="49"/>
      <c r="K21" s="51"/>
    </row>
    <row r="22" spans="1:15" ht="8.25" customHeight="1" thickBot="1" x14ac:dyDescent="0.25">
      <c r="A22" s="58"/>
      <c r="B22" s="51"/>
      <c r="C22" s="51"/>
      <c r="D22" s="62"/>
      <c r="E22" s="63"/>
      <c r="F22" s="64"/>
      <c r="G22" s="51"/>
      <c r="H22" s="51"/>
      <c r="I22" s="49"/>
      <c r="J22" s="49"/>
      <c r="K22" s="51"/>
    </row>
    <row r="23" spans="1:15" ht="12" thickBot="1" x14ac:dyDescent="0.25">
      <c r="A23" s="4"/>
      <c r="B23" s="5"/>
      <c r="C23" s="52" t="s">
        <v>16</v>
      </c>
      <c r="D23" s="52"/>
      <c r="E23" s="52"/>
      <c r="F23" s="52"/>
      <c r="G23" s="52"/>
      <c r="H23" s="52"/>
      <c r="I23" s="52"/>
      <c r="J23" s="52"/>
      <c r="K23" s="53"/>
    </row>
    <row r="24" spans="1:15" s="13" customFormat="1" ht="12" thickBot="1" x14ac:dyDescent="0.25">
      <c r="A24" s="6">
        <v>21</v>
      </c>
      <c r="B24" s="35" t="s">
        <v>17</v>
      </c>
      <c r="C24" s="35" t="s">
        <v>17</v>
      </c>
      <c r="D24" s="54" t="s">
        <v>18</v>
      </c>
      <c r="E24" s="55"/>
      <c r="F24" s="56"/>
      <c r="G24" s="21">
        <v>193</v>
      </c>
      <c r="H24" s="21" t="s">
        <v>14</v>
      </c>
      <c r="I24" s="11">
        <v>215.6</v>
      </c>
      <c r="J24" s="11">
        <f t="shared" ref="J24" si="0">K24*I24</f>
        <v>33418</v>
      </c>
      <c r="K24" s="7">
        <v>155</v>
      </c>
    </row>
    <row r="25" spans="1:15" s="19" customFormat="1" ht="12" thickBot="1" x14ac:dyDescent="0.25">
      <c r="A25" s="22"/>
      <c r="B25" s="22"/>
      <c r="C25" s="22"/>
      <c r="D25" s="65"/>
      <c r="E25" s="65"/>
      <c r="F25" s="65"/>
      <c r="G25" s="23"/>
      <c r="H25" s="6" t="s">
        <v>15</v>
      </c>
      <c r="I25" s="11">
        <f>SUM(I24:I24)</f>
        <v>215.6</v>
      </c>
      <c r="J25" s="11">
        <f>SUM(J24:J24)</f>
        <v>33418</v>
      </c>
      <c r="K25" s="20">
        <f>SUM(K24:K24)</f>
        <v>155</v>
      </c>
      <c r="L25" s="12"/>
    </row>
    <row r="26" spans="1:15" s="3" customFormat="1" ht="12" thickBot="1" x14ac:dyDescent="0.25">
      <c r="A26" s="15"/>
      <c r="B26" s="15"/>
      <c r="C26" s="15"/>
      <c r="D26" s="27"/>
      <c r="E26" s="27"/>
      <c r="F26" s="27"/>
      <c r="G26" s="28"/>
      <c r="H26" s="27"/>
      <c r="I26" s="25"/>
      <c r="J26" s="25"/>
      <c r="K26" s="26"/>
    </row>
    <row r="27" spans="1:15" x14ac:dyDescent="0.2">
      <c r="A27" s="57" t="s">
        <v>5</v>
      </c>
      <c r="B27" s="50" t="s">
        <v>6</v>
      </c>
      <c r="C27" s="50" t="s">
        <v>7</v>
      </c>
      <c r="D27" s="59" t="s">
        <v>8</v>
      </c>
      <c r="E27" s="60"/>
      <c r="F27" s="61"/>
      <c r="G27" s="50" t="s">
        <v>9</v>
      </c>
      <c r="H27" s="50" t="s">
        <v>10</v>
      </c>
      <c r="I27" s="48" t="s">
        <v>11</v>
      </c>
      <c r="J27" s="48" t="s">
        <v>12</v>
      </c>
      <c r="K27" s="50" t="s">
        <v>13</v>
      </c>
    </row>
    <row r="28" spans="1:15" x14ac:dyDescent="0.2">
      <c r="A28" s="58"/>
      <c r="B28" s="51"/>
      <c r="C28" s="51"/>
      <c r="D28" s="62"/>
      <c r="E28" s="63"/>
      <c r="F28" s="64"/>
      <c r="G28" s="51"/>
      <c r="H28" s="51"/>
      <c r="I28" s="49"/>
      <c r="J28" s="49"/>
      <c r="K28" s="51"/>
    </row>
    <row r="29" spans="1:15" ht="12" thickBot="1" x14ac:dyDescent="0.25">
      <c r="A29" s="58"/>
      <c r="B29" s="51"/>
      <c r="C29" s="51"/>
      <c r="D29" s="62"/>
      <c r="E29" s="63"/>
      <c r="F29" s="64"/>
      <c r="G29" s="51"/>
      <c r="H29" s="51"/>
      <c r="I29" s="49"/>
      <c r="J29" s="49"/>
      <c r="K29" s="51"/>
    </row>
    <row r="30" spans="1:15" ht="12" thickBot="1" x14ac:dyDescent="0.25">
      <c r="A30" s="4"/>
      <c r="B30" s="5"/>
      <c r="C30" s="52" t="s">
        <v>19</v>
      </c>
      <c r="D30" s="52"/>
      <c r="E30" s="52"/>
      <c r="F30" s="52"/>
      <c r="G30" s="52"/>
      <c r="H30" s="52"/>
      <c r="I30" s="52"/>
      <c r="J30" s="52"/>
      <c r="K30" s="53"/>
    </row>
    <row r="31" spans="1:15" s="13" customFormat="1" ht="12" thickBot="1" x14ac:dyDescent="0.25">
      <c r="A31" s="6">
        <v>145</v>
      </c>
      <c r="B31" s="21" t="s">
        <v>20</v>
      </c>
      <c r="C31" s="35" t="s">
        <v>20</v>
      </c>
      <c r="D31" s="54" t="s">
        <v>21</v>
      </c>
      <c r="E31" s="55"/>
      <c r="F31" s="56"/>
      <c r="G31" s="21">
        <v>164</v>
      </c>
      <c r="H31" s="21" t="s">
        <v>14</v>
      </c>
      <c r="I31" s="11">
        <v>134.52000000000001</v>
      </c>
      <c r="J31" s="11">
        <f t="shared" ref="J31:J35" si="1">K31*I31</f>
        <v>28787.280000000002</v>
      </c>
      <c r="K31" s="7">
        <v>214</v>
      </c>
    </row>
    <row r="32" spans="1:15" s="13" customFormat="1" ht="12" thickBot="1" x14ac:dyDescent="0.25">
      <c r="A32" s="6">
        <v>146</v>
      </c>
      <c r="B32" s="21" t="s">
        <v>20</v>
      </c>
      <c r="C32" s="35" t="s">
        <v>20</v>
      </c>
      <c r="D32" s="54" t="s">
        <v>22</v>
      </c>
      <c r="E32" s="55"/>
      <c r="F32" s="56"/>
      <c r="G32" s="21">
        <v>165</v>
      </c>
      <c r="H32" s="21" t="s">
        <v>14</v>
      </c>
      <c r="I32" s="11">
        <v>282.02</v>
      </c>
      <c r="J32" s="11">
        <f t="shared" si="1"/>
        <v>87144.18</v>
      </c>
      <c r="K32" s="7">
        <v>309</v>
      </c>
    </row>
    <row r="33" spans="1:11" s="13" customFormat="1" ht="12" thickBot="1" x14ac:dyDescent="0.25">
      <c r="A33" s="6">
        <v>147</v>
      </c>
      <c r="B33" s="21" t="s">
        <v>20</v>
      </c>
      <c r="C33" s="35" t="s">
        <v>20</v>
      </c>
      <c r="D33" s="8" t="s">
        <v>23</v>
      </c>
      <c r="E33" s="9"/>
      <c r="F33" s="10"/>
      <c r="G33" s="21">
        <v>166</v>
      </c>
      <c r="H33" s="21" t="s">
        <v>14</v>
      </c>
      <c r="I33" s="11">
        <v>135.69999999999999</v>
      </c>
      <c r="J33" s="11">
        <f t="shared" si="1"/>
        <v>6784.9999999999991</v>
      </c>
      <c r="K33" s="7">
        <v>50</v>
      </c>
    </row>
    <row r="34" spans="1:11" s="13" customFormat="1" ht="12" thickBot="1" x14ac:dyDescent="0.25">
      <c r="A34" s="6">
        <v>148</v>
      </c>
      <c r="B34" s="21" t="s">
        <v>20</v>
      </c>
      <c r="C34" s="35" t="s">
        <v>20</v>
      </c>
      <c r="D34" s="54" t="s">
        <v>24</v>
      </c>
      <c r="E34" s="55"/>
      <c r="F34" s="56"/>
      <c r="G34" s="21">
        <v>168</v>
      </c>
      <c r="H34" s="21" t="s">
        <v>25</v>
      </c>
      <c r="I34" s="11">
        <v>116.69</v>
      </c>
      <c r="J34" s="11">
        <f t="shared" si="1"/>
        <v>70014</v>
      </c>
      <c r="K34" s="7">
        <v>600</v>
      </c>
    </row>
    <row r="35" spans="1:11" s="13" customFormat="1" ht="12" thickBot="1" x14ac:dyDescent="0.25">
      <c r="A35" s="6">
        <v>149</v>
      </c>
      <c r="B35" s="21" t="s">
        <v>20</v>
      </c>
      <c r="C35" s="35" t="s">
        <v>20</v>
      </c>
      <c r="D35" s="54" t="s">
        <v>26</v>
      </c>
      <c r="E35" s="55"/>
      <c r="F35" s="56"/>
      <c r="G35" s="21">
        <v>169</v>
      </c>
      <c r="H35" s="21" t="s">
        <v>14</v>
      </c>
      <c r="I35" s="11">
        <v>211.22</v>
      </c>
      <c r="J35" s="11">
        <f t="shared" si="1"/>
        <v>29570.799999999999</v>
      </c>
      <c r="K35" s="7">
        <v>140</v>
      </c>
    </row>
    <row r="36" spans="1:11" s="13" customFormat="1" ht="12" thickBot="1" x14ac:dyDescent="0.25">
      <c r="A36" s="6">
        <v>188</v>
      </c>
      <c r="B36" s="35">
        <v>45964</v>
      </c>
      <c r="C36" s="35">
        <v>45964</v>
      </c>
      <c r="D36" s="54" t="s">
        <v>27</v>
      </c>
      <c r="E36" s="55"/>
      <c r="F36" s="56"/>
      <c r="G36" s="21">
        <v>2124</v>
      </c>
      <c r="H36" s="21" t="s">
        <v>14</v>
      </c>
      <c r="I36" s="11">
        <v>35</v>
      </c>
      <c r="J36" s="11">
        <f t="shared" ref="J36:J37" si="2">K36*I36</f>
        <v>1295</v>
      </c>
      <c r="K36" s="7">
        <v>37</v>
      </c>
    </row>
    <row r="37" spans="1:11" s="13" customFormat="1" ht="12" thickBot="1" x14ac:dyDescent="0.25">
      <c r="A37" s="6">
        <v>189</v>
      </c>
      <c r="B37" s="35">
        <v>45964</v>
      </c>
      <c r="C37" s="35">
        <v>45964</v>
      </c>
      <c r="D37" s="54" t="s">
        <v>28</v>
      </c>
      <c r="E37" s="55"/>
      <c r="F37" s="56"/>
      <c r="G37" s="21">
        <v>545</v>
      </c>
      <c r="H37" s="21" t="s">
        <v>14</v>
      </c>
      <c r="I37" s="11">
        <v>2000</v>
      </c>
      <c r="J37" s="11">
        <f t="shared" si="2"/>
        <v>6000</v>
      </c>
      <c r="K37" s="7">
        <v>3</v>
      </c>
    </row>
    <row r="38" spans="1:11" s="3" customFormat="1" ht="12" thickBot="1" x14ac:dyDescent="0.25">
      <c r="A38" s="15"/>
      <c r="B38" s="15"/>
      <c r="C38" s="15"/>
      <c r="D38" s="27"/>
      <c r="E38" s="27"/>
      <c r="F38" s="27"/>
      <c r="G38" s="28"/>
      <c r="H38" s="24" t="s">
        <v>15</v>
      </c>
      <c r="I38" s="29">
        <f>SUM(I31:I37)</f>
        <v>2915.15</v>
      </c>
      <c r="J38" s="16">
        <f>SUM(J31:J37)</f>
        <v>229596.25999999998</v>
      </c>
      <c r="K38" s="30">
        <f>SUM(K31:K37)</f>
        <v>1353</v>
      </c>
    </row>
    <row r="39" spans="1:11" s="3" customFormat="1" ht="12" thickBot="1" x14ac:dyDescent="0.25">
      <c r="A39" s="15"/>
      <c r="B39" s="15"/>
      <c r="C39" s="15"/>
      <c r="D39" s="27"/>
      <c r="E39" s="27"/>
      <c r="F39" s="27"/>
      <c r="G39" s="28"/>
      <c r="H39" s="15"/>
      <c r="I39" s="25"/>
      <c r="J39" s="25"/>
      <c r="K39" s="28"/>
    </row>
    <row r="40" spans="1:11" ht="12.75" customHeight="1" x14ac:dyDescent="0.2">
      <c r="A40" s="57" t="s">
        <v>5</v>
      </c>
      <c r="B40" s="50" t="s">
        <v>6</v>
      </c>
      <c r="C40" s="50" t="s">
        <v>7</v>
      </c>
      <c r="D40" s="59" t="s">
        <v>8</v>
      </c>
      <c r="E40" s="60"/>
      <c r="F40" s="61"/>
      <c r="G40" s="50" t="s">
        <v>9</v>
      </c>
      <c r="H40" s="50" t="s">
        <v>10</v>
      </c>
      <c r="I40" s="48" t="s">
        <v>11</v>
      </c>
      <c r="J40" s="48" t="s">
        <v>12</v>
      </c>
      <c r="K40" s="50" t="s">
        <v>13</v>
      </c>
    </row>
    <row r="41" spans="1:11" x14ac:dyDescent="0.2">
      <c r="A41" s="58"/>
      <c r="B41" s="51"/>
      <c r="C41" s="51"/>
      <c r="D41" s="62"/>
      <c r="E41" s="63"/>
      <c r="F41" s="64"/>
      <c r="G41" s="51"/>
      <c r="H41" s="51"/>
      <c r="I41" s="49"/>
      <c r="J41" s="49"/>
      <c r="K41" s="51"/>
    </row>
    <row r="42" spans="1:11" ht="12" thickBot="1" x14ac:dyDescent="0.25">
      <c r="A42" s="58"/>
      <c r="B42" s="51"/>
      <c r="C42" s="51"/>
      <c r="D42" s="62"/>
      <c r="E42" s="63"/>
      <c r="F42" s="64"/>
      <c r="G42" s="51"/>
      <c r="H42" s="51"/>
      <c r="I42" s="49"/>
      <c r="J42" s="49"/>
      <c r="K42" s="51"/>
    </row>
    <row r="43" spans="1:11" ht="12" thickBot="1" x14ac:dyDescent="0.25">
      <c r="A43" s="32"/>
      <c r="B43" s="33"/>
      <c r="C43" s="52" t="s">
        <v>29</v>
      </c>
      <c r="D43" s="52"/>
      <c r="E43" s="52"/>
      <c r="F43" s="52"/>
      <c r="G43" s="52"/>
      <c r="H43" s="52"/>
      <c r="I43" s="52"/>
      <c r="J43" s="52"/>
      <c r="K43" s="53"/>
    </row>
    <row r="44" spans="1:11" s="19" customFormat="1" ht="12" thickBot="1" x14ac:dyDescent="0.25">
      <c r="A44" s="37">
        <v>308</v>
      </c>
      <c r="B44" s="38">
        <v>45939</v>
      </c>
      <c r="C44" s="38">
        <v>45939</v>
      </c>
      <c r="D44" s="39" t="s">
        <v>30</v>
      </c>
      <c r="E44" s="40"/>
      <c r="F44" s="41"/>
      <c r="G44" s="43">
        <v>2050</v>
      </c>
      <c r="H44" s="43" t="s">
        <v>14</v>
      </c>
      <c r="I44" s="42">
        <v>5873.72</v>
      </c>
      <c r="J44" s="42">
        <f t="shared" ref="J44:J54" si="3">K44*I44</f>
        <v>70484.639999999999</v>
      </c>
      <c r="K44" s="36">
        <v>12</v>
      </c>
    </row>
    <row r="45" spans="1:11" s="19" customFormat="1" ht="12" thickBot="1" x14ac:dyDescent="0.25">
      <c r="A45" s="37">
        <v>309</v>
      </c>
      <c r="B45" s="38">
        <v>45939</v>
      </c>
      <c r="C45" s="38">
        <v>45939</v>
      </c>
      <c r="D45" s="39" t="s">
        <v>31</v>
      </c>
      <c r="E45" s="40"/>
      <c r="F45" s="41"/>
      <c r="G45" s="43">
        <v>2051</v>
      </c>
      <c r="H45" s="43" t="s">
        <v>14</v>
      </c>
      <c r="I45" s="42">
        <v>6976.28</v>
      </c>
      <c r="J45" s="42">
        <f t="shared" si="3"/>
        <v>125573.04</v>
      </c>
      <c r="K45" s="36">
        <v>18</v>
      </c>
    </row>
    <row r="46" spans="1:11" s="19" customFormat="1" ht="12" thickBot="1" x14ac:dyDescent="0.25">
      <c r="A46" s="37">
        <v>310</v>
      </c>
      <c r="B46" s="38">
        <v>45939</v>
      </c>
      <c r="C46" s="38">
        <v>45939</v>
      </c>
      <c r="D46" s="39" t="s">
        <v>32</v>
      </c>
      <c r="E46" s="40"/>
      <c r="F46" s="41"/>
      <c r="G46" s="43">
        <v>2075</v>
      </c>
      <c r="H46" s="43" t="s">
        <v>14</v>
      </c>
      <c r="I46" s="42">
        <v>6781.36</v>
      </c>
      <c r="J46" s="42">
        <f t="shared" si="3"/>
        <v>230566.24</v>
      </c>
      <c r="K46" s="36">
        <v>34</v>
      </c>
    </row>
    <row r="47" spans="1:11" s="19" customFormat="1" ht="12" thickBot="1" x14ac:dyDescent="0.25">
      <c r="A47" s="37">
        <v>311</v>
      </c>
      <c r="B47" s="38">
        <v>45939</v>
      </c>
      <c r="C47" s="38">
        <v>45939</v>
      </c>
      <c r="D47" s="39" t="s">
        <v>33</v>
      </c>
      <c r="E47" s="40"/>
      <c r="F47" s="41"/>
      <c r="G47" s="43">
        <v>2052</v>
      </c>
      <c r="H47" s="43" t="s">
        <v>14</v>
      </c>
      <c r="I47" s="42">
        <v>6781.36</v>
      </c>
      <c r="J47" s="42">
        <f t="shared" si="3"/>
        <v>250910.31999999998</v>
      </c>
      <c r="K47" s="36">
        <v>37</v>
      </c>
    </row>
    <row r="48" spans="1:11" s="19" customFormat="1" ht="12" thickBot="1" x14ac:dyDescent="0.25">
      <c r="A48" s="37">
        <v>312</v>
      </c>
      <c r="B48" s="38">
        <v>45939</v>
      </c>
      <c r="C48" s="38">
        <v>45939</v>
      </c>
      <c r="D48" s="66" t="s">
        <v>34</v>
      </c>
      <c r="E48" s="67"/>
      <c r="F48" s="68"/>
      <c r="G48" s="43">
        <v>694</v>
      </c>
      <c r="H48" s="43" t="s">
        <v>14</v>
      </c>
      <c r="I48" s="42">
        <v>9877.9699999999993</v>
      </c>
      <c r="J48" s="42">
        <f t="shared" si="3"/>
        <v>632190.07999999996</v>
      </c>
      <c r="K48" s="36">
        <v>64</v>
      </c>
    </row>
    <row r="49" spans="1:11" s="19" customFormat="1" ht="12" thickBot="1" x14ac:dyDescent="0.25">
      <c r="A49" s="37">
        <v>313</v>
      </c>
      <c r="B49" s="38">
        <v>45939</v>
      </c>
      <c r="C49" s="38">
        <v>45939</v>
      </c>
      <c r="D49" s="66" t="s">
        <v>35</v>
      </c>
      <c r="E49" s="67"/>
      <c r="F49" s="68"/>
      <c r="G49" s="43">
        <v>768</v>
      </c>
      <c r="H49" s="43" t="s">
        <v>14</v>
      </c>
      <c r="I49" s="42">
        <v>9877.9699999999993</v>
      </c>
      <c r="J49" s="42">
        <f t="shared" si="3"/>
        <v>977919.02999999991</v>
      </c>
      <c r="K49" s="36">
        <v>99</v>
      </c>
    </row>
    <row r="50" spans="1:11" s="19" customFormat="1" ht="12" thickBot="1" x14ac:dyDescent="0.25">
      <c r="A50" s="37">
        <v>314</v>
      </c>
      <c r="B50" s="38">
        <v>45939</v>
      </c>
      <c r="C50" s="38">
        <v>45939</v>
      </c>
      <c r="D50" s="66" t="s">
        <v>36</v>
      </c>
      <c r="E50" s="67"/>
      <c r="F50" s="68"/>
      <c r="G50" s="43">
        <v>693</v>
      </c>
      <c r="H50" s="43" t="s">
        <v>14</v>
      </c>
      <c r="I50" s="42">
        <v>9877.9699999999993</v>
      </c>
      <c r="J50" s="42">
        <f t="shared" si="3"/>
        <v>464264.58999999997</v>
      </c>
      <c r="K50" s="36">
        <v>47</v>
      </c>
    </row>
    <row r="51" spans="1:11" s="19" customFormat="1" ht="12" thickBot="1" x14ac:dyDescent="0.25">
      <c r="A51" s="37">
        <v>315</v>
      </c>
      <c r="B51" s="38">
        <v>45939</v>
      </c>
      <c r="C51" s="38">
        <v>45939</v>
      </c>
      <c r="D51" s="66" t="s">
        <v>37</v>
      </c>
      <c r="E51" s="67"/>
      <c r="F51" s="68"/>
      <c r="G51" s="43">
        <v>696</v>
      </c>
      <c r="H51" s="43" t="s">
        <v>14</v>
      </c>
      <c r="I51" s="42">
        <v>3355.93</v>
      </c>
      <c r="J51" s="42">
        <f t="shared" si="3"/>
        <v>335593</v>
      </c>
      <c r="K51" s="36">
        <v>100</v>
      </c>
    </row>
    <row r="52" spans="1:11" s="19" customFormat="1" ht="12" thickBot="1" x14ac:dyDescent="0.25">
      <c r="A52" s="44">
        <v>316</v>
      </c>
      <c r="B52" s="38">
        <v>45939</v>
      </c>
      <c r="C52" s="38">
        <v>45939</v>
      </c>
      <c r="D52" s="39" t="s">
        <v>38</v>
      </c>
      <c r="E52" s="40"/>
      <c r="F52" s="41"/>
      <c r="G52" s="41">
        <v>2684</v>
      </c>
      <c r="H52" s="43" t="s">
        <v>14</v>
      </c>
      <c r="I52" s="45">
        <v>12949.32</v>
      </c>
      <c r="J52" s="42">
        <f t="shared" si="3"/>
        <v>129493.2</v>
      </c>
      <c r="K52" s="36">
        <v>10</v>
      </c>
    </row>
    <row r="53" spans="1:11" s="19" customFormat="1" ht="12" thickBot="1" x14ac:dyDescent="0.25">
      <c r="A53" s="44">
        <v>317</v>
      </c>
      <c r="B53" s="38">
        <v>45939</v>
      </c>
      <c r="C53" s="38">
        <v>45939</v>
      </c>
      <c r="D53" s="39" t="s">
        <v>39</v>
      </c>
      <c r="E53" s="40"/>
      <c r="F53" s="41"/>
      <c r="G53" s="41">
        <v>1789</v>
      </c>
      <c r="H53" s="43" t="s">
        <v>14</v>
      </c>
      <c r="I53" s="45">
        <v>3304</v>
      </c>
      <c r="J53" s="42">
        <f t="shared" si="3"/>
        <v>165200</v>
      </c>
      <c r="K53" s="36">
        <v>50</v>
      </c>
    </row>
    <row r="54" spans="1:11" s="19" customFormat="1" ht="12" thickBot="1" x14ac:dyDescent="0.25">
      <c r="A54" s="44">
        <v>318</v>
      </c>
      <c r="B54" s="38">
        <v>45939</v>
      </c>
      <c r="C54" s="38">
        <v>45939</v>
      </c>
      <c r="D54" s="39" t="s">
        <v>40</v>
      </c>
      <c r="E54" s="40"/>
      <c r="F54" s="41"/>
      <c r="G54" s="41">
        <v>253</v>
      </c>
      <c r="H54" s="43" t="s">
        <v>14</v>
      </c>
      <c r="I54" s="45">
        <v>5100</v>
      </c>
      <c r="J54" s="42">
        <f t="shared" si="3"/>
        <v>943500</v>
      </c>
      <c r="K54" s="36">
        <v>185</v>
      </c>
    </row>
    <row r="55" spans="1:11" s="3" customFormat="1" ht="12" thickBot="1" x14ac:dyDescent="0.25">
      <c r="A55" s="15"/>
      <c r="B55" s="15"/>
      <c r="C55" s="15"/>
      <c r="D55" s="27"/>
      <c r="E55" s="27"/>
      <c r="F55" s="27"/>
      <c r="G55" s="28"/>
      <c r="H55" s="15" t="s">
        <v>15</v>
      </c>
      <c r="I55" s="16">
        <f>SUM(I44:I54)</f>
        <v>80755.88</v>
      </c>
      <c r="J55" s="16">
        <f>SUM(J44:J54)</f>
        <v>4325694.1399999997</v>
      </c>
      <c r="K55" s="31">
        <f>SUM(K44:K54)</f>
        <v>656</v>
      </c>
    </row>
    <row r="56" spans="1:11" s="3" customFormat="1" x14ac:dyDescent="0.2">
      <c r="A56" s="15"/>
      <c r="B56" s="15"/>
      <c r="C56" s="15"/>
      <c r="D56" s="15"/>
      <c r="E56" s="15"/>
      <c r="F56" s="15"/>
      <c r="G56" s="15"/>
      <c r="H56" s="15"/>
      <c r="I56" s="25"/>
      <c r="J56" s="25"/>
      <c r="K56" s="28"/>
    </row>
    <row r="57" spans="1:11" s="3" customFormat="1" x14ac:dyDescent="0.2">
      <c r="A57" s="2"/>
      <c r="B57" s="2"/>
      <c r="C57" s="2"/>
      <c r="D57" s="27"/>
      <c r="E57" s="27"/>
      <c r="F57" s="27"/>
      <c r="G57" s="28"/>
      <c r="H57" s="15"/>
      <c r="I57" s="25"/>
      <c r="J57" s="25"/>
      <c r="K57" s="28"/>
    </row>
    <row r="58" spans="1:11" s="3" customFormat="1" x14ac:dyDescent="0.2">
      <c r="A58" s="2"/>
      <c r="B58" s="2"/>
      <c r="C58" s="2"/>
      <c r="D58" s="27"/>
      <c r="E58" s="27"/>
      <c r="F58" s="27"/>
      <c r="G58" s="28"/>
      <c r="H58" s="27"/>
      <c r="I58" s="25"/>
      <c r="J58" s="25"/>
      <c r="K58" s="28"/>
    </row>
    <row r="59" spans="1:11" x14ac:dyDescent="0.2">
      <c r="E59" s="34"/>
    </row>
    <row r="60" spans="1:11" x14ac:dyDescent="0.2">
      <c r="A60" s="1" t="s">
        <v>41</v>
      </c>
      <c r="G60" s="1" t="s">
        <v>42</v>
      </c>
    </row>
    <row r="61" spans="1:11" x14ac:dyDescent="0.2">
      <c r="A61" s="1" t="s">
        <v>43</v>
      </c>
      <c r="G61" s="1" t="s">
        <v>44</v>
      </c>
    </row>
  </sheetData>
  <mergeCells count="50">
    <mergeCell ref="C43:K43"/>
    <mergeCell ref="D48:F48"/>
    <mergeCell ref="D49:F49"/>
    <mergeCell ref="D50:F50"/>
    <mergeCell ref="D51:F51"/>
    <mergeCell ref="G40:G42"/>
    <mergeCell ref="H40:H42"/>
    <mergeCell ref="I40:I42"/>
    <mergeCell ref="J40:J42"/>
    <mergeCell ref="K40:K42"/>
    <mergeCell ref="D34:F34"/>
    <mergeCell ref="D35:F35"/>
    <mergeCell ref="D37:F37"/>
    <mergeCell ref="D36:F36"/>
    <mergeCell ref="A40:A42"/>
    <mergeCell ref="B40:B42"/>
    <mergeCell ref="C40:C42"/>
    <mergeCell ref="D40:F42"/>
    <mergeCell ref="D31:F31"/>
    <mergeCell ref="G27:G29"/>
    <mergeCell ref="H27:H29"/>
    <mergeCell ref="I27:I29"/>
    <mergeCell ref="D32:F32"/>
    <mergeCell ref="D25:F25"/>
    <mergeCell ref="J27:J29"/>
    <mergeCell ref="K27:K29"/>
    <mergeCell ref="C30:K30"/>
    <mergeCell ref="A27:A29"/>
    <mergeCell ref="B27:B29"/>
    <mergeCell ref="C27:C29"/>
    <mergeCell ref="D27:F29"/>
    <mergeCell ref="C23:K23"/>
    <mergeCell ref="D24:F24"/>
    <mergeCell ref="A20:A22"/>
    <mergeCell ref="B20:B22"/>
    <mergeCell ref="C20:C22"/>
    <mergeCell ref="D20:F22"/>
    <mergeCell ref="G20:G22"/>
    <mergeCell ref="H20:H22"/>
    <mergeCell ref="D17:I17"/>
    <mergeCell ref="J17:O17"/>
    <mergeCell ref="I20:I22"/>
    <mergeCell ref="J20:J22"/>
    <mergeCell ref="K20:K22"/>
    <mergeCell ref="D14:I14"/>
    <mergeCell ref="J14:O14"/>
    <mergeCell ref="D15:I15"/>
    <mergeCell ref="J15:O15"/>
    <mergeCell ref="D16:I16"/>
    <mergeCell ref="J16:O16"/>
  </mergeCells>
  <printOptions horizontalCentered="1"/>
  <pageMargins left="0.70866141732283472" right="0.70866141732283472" top="0.74803149606299213" bottom="0.74803149606299213" header="0.31496062992125984" footer="0.31496062992125984"/>
  <pageSetup scale="7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4TO TRIMESTRE</vt:lpstr>
      <vt:lpstr>'4TO TRIMESTRE'!Área_de_impresión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Aneuri ap. Pena</dc:creator>
  <cp:keywords/>
  <dc:description/>
  <cp:lastModifiedBy>Bethania Espinal</cp:lastModifiedBy>
  <cp:revision/>
  <cp:lastPrinted>2026-01-13T18:41:50Z</cp:lastPrinted>
  <dcterms:created xsi:type="dcterms:W3CDTF">2021-05-25T16:11:50Z</dcterms:created>
  <dcterms:modified xsi:type="dcterms:W3CDTF">2026-01-13T18:43:38Z</dcterms:modified>
  <cp:category/>
  <cp:contentStatus/>
</cp:coreProperties>
</file>