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Hoja1" sheetId="16" r:id="rId1"/>
  </sheets>
  <definedNames>
    <definedName name="_xlnm.Print_Area" localSheetId="0">Hoja1!$A$2:$O$158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6" i="16" l="1"/>
  <c r="K136" i="16"/>
  <c r="I95" i="16"/>
  <c r="K95" i="16"/>
  <c r="J123" i="16"/>
  <c r="J122" i="16"/>
  <c r="J121" i="16"/>
  <c r="J82" i="16"/>
  <c r="J81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25" i="16"/>
  <c r="J24" i="16"/>
  <c r="J23" i="16"/>
  <c r="J38" i="16"/>
  <c r="J37" i="16"/>
  <c r="J36" i="16"/>
  <c r="J35" i="16"/>
  <c r="J34" i="16"/>
  <c r="J33" i="16"/>
  <c r="J32" i="16"/>
  <c r="J21" i="16"/>
  <c r="J31" i="16"/>
  <c r="J30" i="16"/>
  <c r="J28" i="16"/>
  <c r="K59" i="16"/>
  <c r="I59" i="16"/>
  <c r="K143" i="16"/>
  <c r="I143" i="16"/>
  <c r="J142" i="16"/>
  <c r="J135" i="16"/>
  <c r="J134" i="16"/>
  <c r="J133" i="16"/>
  <c r="J132" i="16"/>
  <c r="J131" i="16"/>
  <c r="K125" i="16"/>
  <c r="I125" i="16"/>
  <c r="J124" i="16"/>
  <c r="J120" i="16"/>
  <c r="J119" i="16"/>
  <c r="J118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K89" i="16"/>
  <c r="I89" i="16"/>
  <c r="K83" i="16"/>
  <c r="I83" i="16"/>
  <c r="J80" i="16"/>
  <c r="J67" i="16"/>
  <c r="J66" i="16"/>
  <c r="J65" i="16"/>
  <c r="K53" i="16"/>
  <c r="I53" i="16"/>
  <c r="K47" i="16"/>
  <c r="I47" i="16"/>
  <c r="K41" i="16"/>
  <c r="I41" i="16"/>
  <c r="J40" i="16"/>
  <c r="J39" i="16"/>
  <c r="J29" i="16"/>
  <c r="J27" i="16"/>
  <c r="J26" i="16"/>
  <c r="J22" i="16"/>
  <c r="J20" i="16"/>
  <c r="J136" i="16" l="1"/>
  <c r="J95" i="16"/>
  <c r="J59" i="16"/>
  <c r="J89" i="16"/>
  <c r="J143" i="16"/>
  <c r="J47" i="16"/>
  <c r="J83" i="16"/>
  <c r="J125" i="16"/>
  <c r="J53" i="16"/>
  <c r="J41" i="16"/>
</calcChain>
</file>

<file path=xl/sharedStrings.xml><?xml version="1.0" encoding="utf-8"?>
<sst xmlns="http://schemas.openxmlformats.org/spreadsheetml/2006/main" count="375" uniqueCount="103">
  <si>
    <t xml:space="preserve"> Art. </t>
  </si>
  <si>
    <t xml:space="preserve">Período de Adquisición </t>
  </si>
  <si>
    <t>Fecha de Registro</t>
  </si>
  <si>
    <t>Descripción del activo o bien</t>
  </si>
  <si>
    <t>Código Institucional</t>
  </si>
  <si>
    <t>Unidad de Medida</t>
  </si>
  <si>
    <t>Costo Unitario en RD$</t>
  </si>
  <si>
    <t>Existencia</t>
  </si>
  <si>
    <t>Valor en RD$</t>
  </si>
  <si>
    <t>Unidad</t>
  </si>
  <si>
    <t xml:space="preserve">ALIMENTOS Y BEBIDAS PARA PERSONAS </t>
  </si>
  <si>
    <t xml:space="preserve">Libro Record de 500 Páginas </t>
  </si>
  <si>
    <t>Carpeta 3 Argolla 4 Pulgada</t>
  </si>
  <si>
    <t>Carpeta 3 Argolla 3 Pulgada</t>
  </si>
  <si>
    <t>Calculadora Casio</t>
  </si>
  <si>
    <t xml:space="preserve">Cinta de Empaque </t>
  </si>
  <si>
    <t xml:space="preserve">Cloro Galón </t>
  </si>
  <si>
    <t>Escoba Mediana</t>
  </si>
  <si>
    <t xml:space="preserve">TRANSPORTACION </t>
  </si>
  <si>
    <t xml:space="preserve">PLASTICOS, PAPELES Y LIMPIEZA </t>
  </si>
  <si>
    <t xml:space="preserve">TECNOLOGIA </t>
  </si>
  <si>
    <t xml:space="preserve">FARMACIA </t>
  </si>
  <si>
    <t>Sacapuntas Manuales Plastico</t>
  </si>
  <si>
    <t>Resaltadores variados de Colores</t>
  </si>
  <si>
    <t>Licda. Lidia Padua</t>
  </si>
  <si>
    <t>MATERIALES DE OFICINA</t>
  </si>
  <si>
    <t>Banda de Goma</t>
  </si>
  <si>
    <t>Desinfetante Aromatico</t>
  </si>
  <si>
    <t>Jabón Liquido Axion</t>
  </si>
  <si>
    <t>Cuchillo desechables</t>
  </si>
  <si>
    <t>Enc. Administrativa</t>
  </si>
  <si>
    <t>Licda. Kirsys Salcie</t>
  </si>
  <si>
    <t>PAQ</t>
  </si>
  <si>
    <t>Carpetas Ejecutivas Satinadas Azul 25/1</t>
  </si>
  <si>
    <t xml:space="preserve">Cinta adhesiva 3/4 </t>
  </si>
  <si>
    <t>Tijeras mango negro de oficina 6 3/4</t>
  </si>
  <si>
    <t>Lapiz de carbon</t>
  </si>
  <si>
    <t>Platos desechables no. 9</t>
  </si>
  <si>
    <t>Platos desechables no. 6</t>
  </si>
  <si>
    <t>Jabon Cuaba</t>
  </si>
  <si>
    <t>Piedra de olor</t>
  </si>
  <si>
    <t>Jabon Neutro 6/1</t>
  </si>
  <si>
    <t>Zafacon grande negro</t>
  </si>
  <si>
    <t xml:space="preserve">TONER </t>
  </si>
  <si>
    <t>Tinta Azul Para Sello Oficina</t>
  </si>
  <si>
    <t>Bateria para camara LP E 10</t>
  </si>
  <si>
    <t>Bateria para camara LP E 6N</t>
  </si>
  <si>
    <t>Bateria para camara LP E8</t>
  </si>
  <si>
    <t>Total RD $</t>
  </si>
  <si>
    <t>Kit de piezas y mantenimiento de laminadoras</t>
  </si>
  <si>
    <t>Cinta maquina sumadora</t>
  </si>
  <si>
    <t>Tinta Epson 664 Azul L200</t>
  </si>
  <si>
    <t>Tinta Epson 664 Negro L200</t>
  </si>
  <si>
    <t>Tinta Epson 664 Rosada L200</t>
  </si>
  <si>
    <t>Tinta Epson 664 Amarilla L200</t>
  </si>
  <si>
    <t xml:space="preserve">                 Dirección General de Pasaportes </t>
  </si>
  <si>
    <t xml:space="preserve">                División de Almacén y Suministro </t>
  </si>
  <si>
    <t xml:space="preserve">          (Expresados en RD$ Pesos Dominicanos)</t>
  </si>
  <si>
    <t>Tripp-lite model PDU 1215(REGLETA)</t>
  </si>
  <si>
    <t>Eaton ATS 12 HA 120 VOLTIO (CARGADORES)</t>
  </si>
  <si>
    <t>Cable HDMI DE Fibra óptica de 25 pie</t>
  </si>
  <si>
    <t>Cable de Alimentación de 3.3 pies (1M)</t>
  </si>
  <si>
    <t>Cable HDMI Fibra óptica de 10 pies</t>
  </si>
  <si>
    <t>Cable de Red Ethernet Lan Delgado Blanco 7 pies</t>
  </si>
  <si>
    <t>Cable de Red Ethernet Lan Delgado Blanco 1 Pie</t>
  </si>
  <si>
    <t>Cable de Red Ethernet Lan Delgado Negro 1 Pie</t>
  </si>
  <si>
    <t>Cable de Red Ethernet Lan Delgado Rojo 1 Pie</t>
  </si>
  <si>
    <t>Cable de Red Ethernet Lan Delgado Azul 1 Pie</t>
  </si>
  <si>
    <t>Cable de alimentación PDU de 3 pies  Listado Negro 6 Pies</t>
  </si>
  <si>
    <t>Cable de alimentación PDU de 3 pies Listado Azul 6 Pies</t>
  </si>
  <si>
    <t>Cable de alimentación PDU de 3 pies Listado Azul 3 Pies</t>
  </si>
  <si>
    <t>Cable de alimentación PDU de 3 pies Rojo</t>
  </si>
  <si>
    <t>Cable KVM VGA 10" 2 en 1 para conmutador</t>
  </si>
  <si>
    <t>Cargador de Batería LP E17</t>
  </si>
  <si>
    <t>Cargador de Batería Dual LCD, USB para Canon</t>
  </si>
  <si>
    <t>Batería Recargable  de 9v con Kit de cargador de 850 MAH</t>
  </si>
  <si>
    <t>Batería 2032 230 MAH 3V Botón Celda</t>
  </si>
  <si>
    <t>Power Batería LP E10 de Respuesto</t>
  </si>
  <si>
    <t>Archivo Acodeon</t>
  </si>
  <si>
    <t>18/02/2025</t>
  </si>
  <si>
    <t>24/02/2025</t>
  </si>
  <si>
    <t>Enc. Div. Almacen y Suministro</t>
  </si>
  <si>
    <t>Carpeta 3 Argolla 5 Pulgada</t>
  </si>
  <si>
    <t>Vasos Plasticos Trans7 OZ 50/1</t>
  </si>
  <si>
    <t>Cera para contar</t>
  </si>
  <si>
    <t>Folder 8 1/2 x 11</t>
  </si>
  <si>
    <t>Lapicero azul</t>
  </si>
  <si>
    <t>Sacapuntas electrico</t>
  </si>
  <si>
    <t>Ambientador Glade</t>
  </si>
  <si>
    <t>Ambientador Repuesto</t>
  </si>
  <si>
    <t>Acohol Isoprolico 70%</t>
  </si>
  <si>
    <t>Brillo con esponja</t>
  </si>
  <si>
    <t xml:space="preserve">Vasos para café 1.5 OZ </t>
  </si>
  <si>
    <t>19/03/2025</t>
  </si>
  <si>
    <t>20/03/2025</t>
  </si>
  <si>
    <t>Libretas rayada 8 1/2x5 1/2</t>
  </si>
  <si>
    <t>Carpeta 3 Argolla 1 1/2 Pulgada</t>
  </si>
  <si>
    <t>18/03/2025</t>
  </si>
  <si>
    <t>Toalla microfibra</t>
  </si>
  <si>
    <t xml:space="preserve"> Jabon en pasta</t>
  </si>
  <si>
    <t>26/02/2025</t>
  </si>
  <si>
    <t xml:space="preserve">                        1ER TRIMESTRE 2025</t>
  </si>
  <si>
    <t xml:space="preserve">                Relación de Productos de Almacén y Suministro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</si>
</sst>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b/>
      <sz val="8"/>
      <color rgb="FFFF0000"/>
      <name val="Bookman Old Style"/>
      <family val="1"/>
    </font>
    <font>
      <b/>
      <sz val="8"/>
      <name val="Bookman Old Style"/>
      <family val="1"/>
    </font>
    <font>
      <b/>
      <sz val="8"/>
      <color rgb="FF0070C0"/>
      <name val="Bookman Old Style"/>
      <family val="1"/>
    </font>
    <font>
      <b/>
      <sz val="8"/>
      <color rgb="FF00B0F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5" xfId="0" applyFont="1" applyFill="1" applyBorder="1"/>
    <xf numFmtId="0" fontId="1" fillId="2" borderId="8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0" fontId="2" fillId="3" borderId="0" xfId="0" applyFont="1" applyFill="1"/>
    <xf numFmtId="0" fontId="3" fillId="3" borderId="0" xfId="0" applyFont="1" applyFill="1"/>
    <xf numFmtId="14" fontId="3" fillId="3" borderId="7" xfId="0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1" fillId="3" borderId="7" xfId="0" applyFont="1" applyFill="1" applyBorder="1" applyAlignment="1">
      <alignment horizontal="right"/>
    </xf>
    <xf numFmtId="0" fontId="1" fillId="3" borderId="0" xfId="0" applyFont="1" applyFill="1"/>
    <xf numFmtId="3" fontId="3" fillId="3" borderId="7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" fontId="3" fillId="3" borderId="5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3" fillId="0" borderId="7" xfId="0" applyFont="1" applyBorder="1" applyAlignment="1">
      <alignment horizontal="center"/>
    </xf>
    <xf numFmtId="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right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" fontId="3" fillId="0" borderId="16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3" borderId="6" xfId="0" applyFont="1" applyFill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5" fillId="2" borderId="15" xfId="0" applyFont="1" applyFill="1" applyBorder="1"/>
    <xf numFmtId="0" fontId="5" fillId="2" borderId="8" xfId="0" applyFont="1" applyFill="1" applyBorder="1"/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right"/>
    </xf>
    <xf numFmtId="14" fontId="3" fillId="3" borderId="15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" fontId="3" fillId="3" borderId="16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164" fontId="1" fillId="0" borderId="0" xfId="0" applyNumberFormat="1" applyFont="1"/>
    <xf numFmtId="0" fontId="3" fillId="3" borderId="17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3" borderId="18" xfId="0" applyFont="1" applyFill="1" applyBorder="1"/>
    <xf numFmtId="0" fontId="3" fillId="3" borderId="19" xfId="0" applyFont="1" applyFill="1" applyBorder="1"/>
    <xf numFmtId="0" fontId="3" fillId="3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0</xdr:rowOff>
    </xdr:from>
    <xdr:to>
      <xdr:col>6</xdr:col>
      <xdr:colOff>479425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97100CF-468A-45CD-A4C3-275A003CE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7461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zoomScaleNormal="100" workbookViewId="0">
      <selection activeCell="E5" sqref="E5"/>
    </sheetView>
  </sheetViews>
  <sheetFormatPr baseColWidth="10" defaultRowHeight="11.25" x14ac:dyDescent="0.2"/>
  <cols>
    <col min="1" max="1" width="10.140625" style="1" customWidth="1"/>
    <col min="2" max="2" width="14" style="1" customWidth="1"/>
    <col min="3" max="3" width="20.140625" style="1" customWidth="1"/>
    <col min="4" max="4" width="11.42578125" style="1"/>
    <col min="5" max="5" width="19.140625" style="1" customWidth="1"/>
    <col min="6" max="6" width="10.42578125" style="1" customWidth="1"/>
    <col min="7" max="7" width="14" style="1" customWidth="1"/>
    <col min="8" max="8" width="12.7109375" style="1" customWidth="1"/>
    <col min="9" max="9" width="10.85546875" style="1" customWidth="1"/>
    <col min="10" max="10" width="17.5703125" style="1" customWidth="1"/>
    <col min="11" max="11" width="22.85546875" style="1" customWidth="1"/>
    <col min="12" max="12" width="22.85546875" style="3" hidden="1" customWidth="1"/>
    <col min="13" max="13" width="11.42578125" style="1" hidden="1" customWidth="1"/>
    <col min="14" max="14" width="0.28515625" style="1" hidden="1" customWidth="1"/>
    <col min="15" max="15" width="11.42578125" style="1" hidden="1" customWidth="1"/>
    <col min="16" max="16384" width="11.42578125" style="1"/>
  </cols>
  <sheetData>
    <row r="1" spans="1:15" ht="12.75" customHeight="1" x14ac:dyDescent="0.2">
      <c r="D1" s="63"/>
      <c r="E1" s="63"/>
      <c r="F1" s="63"/>
      <c r="G1" s="63"/>
      <c r="H1" s="63"/>
      <c r="I1" s="63"/>
    </row>
    <row r="2" spans="1:15" x14ac:dyDescent="0.2">
      <c r="D2" s="63"/>
      <c r="E2" s="63"/>
      <c r="F2" s="63"/>
      <c r="G2" s="63"/>
      <c r="H2" s="63"/>
      <c r="I2" s="63"/>
    </row>
    <row r="3" spans="1:15" x14ac:dyDescent="0.2">
      <c r="D3" s="63"/>
      <c r="E3" s="63"/>
      <c r="F3" s="63"/>
      <c r="G3" s="63"/>
      <c r="H3" s="63"/>
      <c r="I3" s="63"/>
    </row>
    <row r="4" spans="1:15" x14ac:dyDescent="0.2">
      <c r="D4" s="63"/>
      <c r="E4" s="63"/>
      <c r="F4" s="63"/>
      <c r="G4" s="63"/>
      <c r="H4" s="63"/>
      <c r="I4" s="63"/>
    </row>
    <row r="5" spans="1:15" x14ac:dyDescent="0.2">
      <c r="D5" s="63"/>
      <c r="E5" s="63"/>
      <c r="F5" s="63"/>
      <c r="G5" s="63"/>
      <c r="H5" s="63"/>
      <c r="I5" s="63"/>
    </row>
    <row r="6" spans="1:15" x14ac:dyDescent="0.2">
      <c r="D6" s="64" t="s">
        <v>55</v>
      </c>
      <c r="E6" s="64"/>
      <c r="F6" s="64"/>
      <c r="G6" s="64"/>
      <c r="H6" s="64"/>
      <c r="I6" s="64"/>
      <c r="J6" s="65"/>
      <c r="K6" s="65"/>
      <c r="L6" s="65"/>
      <c r="M6" s="65"/>
      <c r="N6" s="65"/>
      <c r="O6" s="65"/>
    </row>
    <row r="7" spans="1:15" x14ac:dyDescent="0.2">
      <c r="D7" s="64" t="s">
        <v>56</v>
      </c>
      <c r="E7" s="64"/>
      <c r="F7" s="64"/>
      <c r="G7" s="64"/>
      <c r="H7" s="64"/>
      <c r="I7" s="64"/>
      <c r="J7" s="65"/>
      <c r="K7" s="65"/>
      <c r="L7" s="65"/>
      <c r="M7" s="65"/>
      <c r="N7" s="65"/>
      <c r="O7" s="65"/>
    </row>
    <row r="8" spans="1:15" x14ac:dyDescent="0.2">
      <c r="D8" s="64" t="s">
        <v>102</v>
      </c>
      <c r="E8" s="64"/>
      <c r="F8" s="64"/>
      <c r="G8" s="64"/>
      <c r="H8" s="64"/>
      <c r="I8" s="64"/>
      <c r="J8" s="65"/>
      <c r="K8" s="65"/>
      <c r="L8" s="65"/>
      <c r="M8" s="65"/>
      <c r="N8" s="65"/>
      <c r="O8" s="65"/>
    </row>
    <row r="9" spans="1:15" x14ac:dyDescent="0.2">
      <c r="D9" s="64" t="s">
        <v>57</v>
      </c>
      <c r="E9" s="64"/>
      <c r="F9" s="64"/>
      <c r="G9" s="64"/>
      <c r="H9" s="64"/>
      <c r="I9" s="64"/>
      <c r="J9" s="65"/>
      <c r="K9" s="65"/>
      <c r="L9" s="65"/>
      <c r="M9" s="65"/>
      <c r="N9" s="65"/>
      <c r="O9" s="65"/>
    </row>
    <row r="10" spans="1:15" ht="12" thickBot="1" x14ac:dyDescent="0.25">
      <c r="D10" s="63"/>
      <c r="E10" s="63"/>
      <c r="F10" s="63" t="s">
        <v>101</v>
      </c>
      <c r="G10" s="63"/>
      <c r="H10" s="63"/>
      <c r="I10" s="63"/>
      <c r="L10" s="1"/>
    </row>
    <row r="11" spans="1:15" ht="12.75" customHeight="1" x14ac:dyDescent="0.2">
      <c r="A11" s="66" t="s">
        <v>0</v>
      </c>
      <c r="B11" s="68" t="s">
        <v>1</v>
      </c>
      <c r="C11" s="68" t="s">
        <v>2</v>
      </c>
      <c r="D11" s="70" t="s">
        <v>3</v>
      </c>
      <c r="E11" s="71"/>
      <c r="F11" s="72"/>
      <c r="G11" s="68" t="s">
        <v>4</v>
      </c>
      <c r="H11" s="68" t="s">
        <v>5</v>
      </c>
      <c r="I11" s="75" t="s">
        <v>6</v>
      </c>
      <c r="J11" s="75" t="s">
        <v>8</v>
      </c>
      <c r="K11" s="68" t="s">
        <v>7</v>
      </c>
    </row>
    <row r="12" spans="1:15" x14ac:dyDescent="0.2">
      <c r="A12" s="67"/>
      <c r="B12" s="69"/>
      <c r="C12" s="69"/>
      <c r="D12" s="73"/>
      <c r="E12" s="64"/>
      <c r="F12" s="74"/>
      <c r="G12" s="69"/>
      <c r="H12" s="69"/>
      <c r="I12" s="76"/>
      <c r="J12" s="76"/>
      <c r="K12" s="69"/>
    </row>
    <row r="13" spans="1:15" ht="12" thickBot="1" x14ac:dyDescent="0.25">
      <c r="A13" s="67"/>
      <c r="B13" s="69"/>
      <c r="C13" s="69"/>
      <c r="D13" s="73"/>
      <c r="E13" s="64"/>
      <c r="F13" s="74"/>
      <c r="G13" s="69"/>
      <c r="H13" s="69"/>
      <c r="I13" s="76"/>
      <c r="J13" s="76"/>
      <c r="K13" s="69"/>
    </row>
    <row r="14" spans="1:15" ht="12" thickBot="1" x14ac:dyDescent="0.25">
      <c r="A14" s="4"/>
      <c r="B14" s="5"/>
      <c r="C14" s="77" t="s">
        <v>10</v>
      </c>
      <c r="D14" s="77"/>
      <c r="E14" s="77"/>
      <c r="F14" s="77"/>
      <c r="G14" s="77"/>
      <c r="H14" s="77"/>
      <c r="I14" s="77"/>
      <c r="J14" s="77"/>
      <c r="K14" s="78"/>
    </row>
    <row r="15" spans="1:15" s="15" customFormat="1" ht="12" thickBot="1" x14ac:dyDescent="0.25">
      <c r="A15" s="16"/>
      <c r="B15" s="16"/>
      <c r="C15" s="16"/>
      <c r="D15" s="16"/>
      <c r="E15" s="16"/>
      <c r="F15" s="16"/>
      <c r="G15" s="16"/>
      <c r="H15" s="16"/>
      <c r="I15" s="19"/>
      <c r="J15" s="19"/>
      <c r="K15" s="20"/>
      <c r="L15" s="3"/>
    </row>
    <row r="16" spans="1:15" x14ac:dyDescent="0.2">
      <c r="A16" s="66" t="s">
        <v>0</v>
      </c>
      <c r="B16" s="68" t="s">
        <v>1</v>
      </c>
      <c r="C16" s="68" t="s">
        <v>2</v>
      </c>
      <c r="D16" s="70" t="s">
        <v>3</v>
      </c>
      <c r="E16" s="71"/>
      <c r="F16" s="72"/>
      <c r="G16" s="68" t="s">
        <v>4</v>
      </c>
      <c r="H16" s="68" t="s">
        <v>5</v>
      </c>
      <c r="I16" s="75" t="s">
        <v>6</v>
      </c>
      <c r="J16" s="75" t="s">
        <v>8</v>
      </c>
      <c r="K16" s="68" t="s">
        <v>7</v>
      </c>
    </row>
    <row r="17" spans="1:12" x14ac:dyDescent="0.2">
      <c r="A17" s="67"/>
      <c r="B17" s="69"/>
      <c r="C17" s="69"/>
      <c r="D17" s="73"/>
      <c r="E17" s="64"/>
      <c r="F17" s="74"/>
      <c r="G17" s="69"/>
      <c r="H17" s="69"/>
      <c r="I17" s="76"/>
      <c r="J17" s="76"/>
      <c r="K17" s="69"/>
    </row>
    <row r="18" spans="1:12" ht="8.25" customHeight="1" thickBot="1" x14ac:dyDescent="0.25">
      <c r="A18" s="67"/>
      <c r="B18" s="69"/>
      <c r="C18" s="69"/>
      <c r="D18" s="73"/>
      <c r="E18" s="64"/>
      <c r="F18" s="74"/>
      <c r="G18" s="69"/>
      <c r="H18" s="69"/>
      <c r="I18" s="76"/>
      <c r="J18" s="76"/>
      <c r="K18" s="69"/>
    </row>
    <row r="19" spans="1:12" ht="12" thickBot="1" x14ac:dyDescent="0.25">
      <c r="A19" s="4"/>
      <c r="B19" s="5"/>
      <c r="C19" s="77" t="s">
        <v>25</v>
      </c>
      <c r="D19" s="77"/>
      <c r="E19" s="77"/>
      <c r="F19" s="77"/>
      <c r="G19" s="77"/>
      <c r="H19" s="77"/>
      <c r="I19" s="77"/>
      <c r="J19" s="77"/>
      <c r="K19" s="78"/>
    </row>
    <row r="20" spans="1:12" s="22" customFormat="1" ht="12" thickBot="1" x14ac:dyDescent="0.25">
      <c r="A20" s="6">
        <v>1</v>
      </c>
      <c r="B20" s="14" t="s">
        <v>93</v>
      </c>
      <c r="C20" s="14" t="s">
        <v>94</v>
      </c>
      <c r="D20" s="79" t="s">
        <v>87</v>
      </c>
      <c r="E20" s="80"/>
      <c r="F20" s="81"/>
      <c r="G20" s="7">
        <v>95</v>
      </c>
      <c r="H20" s="6" t="s">
        <v>9</v>
      </c>
      <c r="I20" s="11">
        <v>1645</v>
      </c>
      <c r="J20" s="11">
        <f t="shared" ref="J20:J40" si="0">K20*I20</f>
        <v>4935</v>
      </c>
      <c r="K20" s="21">
        <v>3</v>
      </c>
      <c r="L20" s="12"/>
    </row>
    <row r="21" spans="1:12" s="22" customFormat="1" ht="12" thickBot="1" x14ac:dyDescent="0.25">
      <c r="A21" s="6">
        <v>2</v>
      </c>
      <c r="B21" s="14" t="s">
        <v>93</v>
      </c>
      <c r="C21" s="14" t="s">
        <v>94</v>
      </c>
      <c r="D21" s="79" t="s">
        <v>22</v>
      </c>
      <c r="E21" s="80"/>
      <c r="F21" s="81"/>
      <c r="G21" s="7">
        <v>2093</v>
      </c>
      <c r="H21" s="6" t="s">
        <v>9</v>
      </c>
      <c r="I21" s="11">
        <v>33</v>
      </c>
      <c r="J21" s="11">
        <f t="shared" ref="J21" si="1">K21*I21</f>
        <v>3102</v>
      </c>
      <c r="K21" s="7">
        <v>94</v>
      </c>
      <c r="L21" s="12"/>
    </row>
    <row r="22" spans="1:12" s="22" customFormat="1" ht="12" thickBot="1" x14ac:dyDescent="0.25">
      <c r="A22" s="6">
        <v>3</v>
      </c>
      <c r="B22" s="14" t="s">
        <v>93</v>
      </c>
      <c r="C22" s="14" t="s">
        <v>94</v>
      </c>
      <c r="D22" s="79" t="s">
        <v>82</v>
      </c>
      <c r="E22" s="80"/>
      <c r="F22" s="81"/>
      <c r="G22" s="7">
        <v>83</v>
      </c>
      <c r="H22" s="6" t="s">
        <v>9</v>
      </c>
      <c r="I22" s="11">
        <v>435</v>
      </c>
      <c r="J22" s="11">
        <f t="shared" si="0"/>
        <v>20445</v>
      </c>
      <c r="K22" s="21">
        <v>47</v>
      </c>
      <c r="L22" s="12"/>
    </row>
    <row r="23" spans="1:12" s="22" customFormat="1" ht="12" thickBot="1" x14ac:dyDescent="0.25">
      <c r="A23" s="6">
        <v>4</v>
      </c>
      <c r="B23" s="14" t="s">
        <v>93</v>
      </c>
      <c r="C23" s="14" t="s">
        <v>94</v>
      </c>
      <c r="D23" s="79" t="s">
        <v>96</v>
      </c>
      <c r="E23" s="80"/>
      <c r="F23" s="81"/>
      <c r="G23" s="7">
        <v>17</v>
      </c>
      <c r="H23" s="6" t="s">
        <v>9</v>
      </c>
      <c r="I23" s="11">
        <v>224</v>
      </c>
      <c r="J23" s="11">
        <f t="shared" ref="J23:J25" si="2">K23*I23</f>
        <v>17024</v>
      </c>
      <c r="K23" s="21">
        <v>76</v>
      </c>
      <c r="L23" s="12"/>
    </row>
    <row r="24" spans="1:12" s="22" customFormat="1" ht="12" thickBot="1" x14ac:dyDescent="0.25">
      <c r="A24" s="6">
        <v>5</v>
      </c>
      <c r="B24" s="14" t="s">
        <v>93</v>
      </c>
      <c r="C24" s="14" t="s">
        <v>94</v>
      </c>
      <c r="D24" s="79" t="s">
        <v>13</v>
      </c>
      <c r="E24" s="80"/>
      <c r="F24" s="81"/>
      <c r="G24" s="7">
        <v>83</v>
      </c>
      <c r="H24" s="6" t="s">
        <v>9</v>
      </c>
      <c r="I24" s="11">
        <v>99</v>
      </c>
      <c r="J24" s="11">
        <f t="shared" si="2"/>
        <v>4851</v>
      </c>
      <c r="K24" s="21">
        <v>49</v>
      </c>
      <c r="L24" s="12"/>
    </row>
    <row r="25" spans="1:12" s="22" customFormat="1" ht="12" thickBot="1" x14ac:dyDescent="0.25">
      <c r="A25" s="6">
        <v>6</v>
      </c>
      <c r="B25" s="14" t="s">
        <v>93</v>
      </c>
      <c r="C25" s="14" t="s">
        <v>94</v>
      </c>
      <c r="D25" s="79" t="s">
        <v>12</v>
      </c>
      <c r="E25" s="80"/>
      <c r="F25" s="81"/>
      <c r="G25" s="7">
        <v>533</v>
      </c>
      <c r="H25" s="6" t="s">
        <v>9</v>
      </c>
      <c r="I25" s="11">
        <v>383</v>
      </c>
      <c r="J25" s="11">
        <f t="shared" si="2"/>
        <v>19150</v>
      </c>
      <c r="K25" s="21">
        <v>50</v>
      </c>
      <c r="L25" s="12"/>
    </row>
    <row r="26" spans="1:12" s="22" customFormat="1" ht="12" thickBot="1" x14ac:dyDescent="0.25">
      <c r="A26" s="6">
        <v>7</v>
      </c>
      <c r="B26" s="14" t="s">
        <v>93</v>
      </c>
      <c r="C26" s="14" t="s">
        <v>94</v>
      </c>
      <c r="D26" s="79" t="s">
        <v>84</v>
      </c>
      <c r="E26" s="80"/>
      <c r="F26" s="81"/>
      <c r="G26" s="7">
        <v>2092</v>
      </c>
      <c r="H26" s="6" t="s">
        <v>9</v>
      </c>
      <c r="I26" s="11">
        <v>62</v>
      </c>
      <c r="J26" s="11">
        <f t="shared" si="0"/>
        <v>1612</v>
      </c>
      <c r="K26" s="21">
        <v>26</v>
      </c>
      <c r="L26" s="12"/>
    </row>
    <row r="27" spans="1:12" s="22" customFormat="1" ht="12" thickBot="1" x14ac:dyDescent="0.25">
      <c r="A27" s="6">
        <v>8</v>
      </c>
      <c r="B27" s="14" t="s">
        <v>93</v>
      </c>
      <c r="C27" s="14" t="s">
        <v>94</v>
      </c>
      <c r="D27" s="79" t="s">
        <v>85</v>
      </c>
      <c r="E27" s="80"/>
      <c r="F27" s="81"/>
      <c r="G27" s="7">
        <v>33</v>
      </c>
      <c r="H27" s="6" t="s">
        <v>9</v>
      </c>
      <c r="I27" s="11">
        <v>485</v>
      </c>
      <c r="J27" s="11">
        <f t="shared" si="0"/>
        <v>20370</v>
      </c>
      <c r="K27" s="21">
        <v>42</v>
      </c>
      <c r="L27" s="12"/>
    </row>
    <row r="28" spans="1:12" s="12" customFormat="1" ht="12" thickBot="1" x14ac:dyDescent="0.25">
      <c r="A28" s="6">
        <v>9</v>
      </c>
      <c r="B28" s="14" t="s">
        <v>93</v>
      </c>
      <c r="C28" s="14" t="s">
        <v>94</v>
      </c>
      <c r="D28" s="79" t="s">
        <v>26</v>
      </c>
      <c r="E28" s="80"/>
      <c r="F28" s="81"/>
      <c r="G28" s="7">
        <v>53</v>
      </c>
      <c r="H28" s="6" t="s">
        <v>9</v>
      </c>
      <c r="I28" s="11">
        <v>41.8</v>
      </c>
      <c r="J28" s="11">
        <f t="shared" ref="J28" si="3">K28*I28</f>
        <v>3218.6</v>
      </c>
      <c r="K28" s="7">
        <v>77</v>
      </c>
    </row>
    <row r="29" spans="1:12" s="22" customFormat="1" ht="12" thickBot="1" x14ac:dyDescent="0.25">
      <c r="A29" s="6">
        <v>10</v>
      </c>
      <c r="B29" s="14" t="s">
        <v>93</v>
      </c>
      <c r="C29" s="14" t="s">
        <v>94</v>
      </c>
      <c r="D29" s="79" t="s">
        <v>86</v>
      </c>
      <c r="E29" s="80"/>
      <c r="F29" s="81"/>
      <c r="G29" s="7">
        <v>144</v>
      </c>
      <c r="H29" s="6" t="s">
        <v>9</v>
      </c>
      <c r="I29" s="11">
        <v>15</v>
      </c>
      <c r="J29" s="11">
        <f t="shared" si="0"/>
        <v>41475</v>
      </c>
      <c r="K29" s="21">
        <v>2765</v>
      </c>
      <c r="L29" s="12"/>
    </row>
    <row r="30" spans="1:12" s="22" customFormat="1" ht="12" thickBot="1" x14ac:dyDescent="0.25">
      <c r="A30" s="6">
        <v>11</v>
      </c>
      <c r="B30" s="14" t="s">
        <v>93</v>
      </c>
      <c r="C30" s="14" t="s">
        <v>94</v>
      </c>
      <c r="D30" s="79" t="s">
        <v>14</v>
      </c>
      <c r="E30" s="80"/>
      <c r="F30" s="81"/>
      <c r="G30" s="7">
        <v>119</v>
      </c>
      <c r="H30" s="6" t="s">
        <v>9</v>
      </c>
      <c r="I30" s="11">
        <v>742</v>
      </c>
      <c r="J30" s="11">
        <f t="shared" ref="J30:J38" si="4">K30*I30</f>
        <v>5936</v>
      </c>
      <c r="K30" s="7">
        <v>8</v>
      </c>
      <c r="L30" s="12"/>
    </row>
    <row r="31" spans="1:12" s="22" customFormat="1" ht="12" thickBot="1" x14ac:dyDescent="0.25">
      <c r="A31" s="6">
        <v>12</v>
      </c>
      <c r="B31" s="14" t="s">
        <v>93</v>
      </c>
      <c r="C31" s="14" t="s">
        <v>94</v>
      </c>
      <c r="D31" s="8" t="s">
        <v>35</v>
      </c>
      <c r="E31" s="9"/>
      <c r="F31" s="10"/>
      <c r="G31" s="7">
        <v>447</v>
      </c>
      <c r="H31" s="6" t="s">
        <v>9</v>
      </c>
      <c r="I31" s="11">
        <v>50</v>
      </c>
      <c r="J31" s="11">
        <f t="shared" si="4"/>
        <v>6200</v>
      </c>
      <c r="K31" s="7">
        <v>124</v>
      </c>
      <c r="L31" s="12"/>
    </row>
    <row r="32" spans="1:12" s="22" customFormat="1" ht="12" thickBot="1" x14ac:dyDescent="0.25">
      <c r="A32" s="6">
        <v>13</v>
      </c>
      <c r="B32" s="14" t="s">
        <v>93</v>
      </c>
      <c r="C32" s="14" t="s">
        <v>94</v>
      </c>
      <c r="D32" s="8" t="s">
        <v>36</v>
      </c>
      <c r="E32" s="9"/>
      <c r="F32" s="10"/>
      <c r="G32" s="7">
        <v>143</v>
      </c>
      <c r="H32" s="6" t="s">
        <v>9</v>
      </c>
      <c r="I32" s="11">
        <v>17</v>
      </c>
      <c r="J32" s="11">
        <f t="shared" si="4"/>
        <v>9350</v>
      </c>
      <c r="K32" s="7">
        <v>550</v>
      </c>
      <c r="L32" s="12"/>
    </row>
    <row r="33" spans="1:12" s="22" customFormat="1" ht="12" thickBot="1" x14ac:dyDescent="0.25">
      <c r="A33" s="6">
        <v>14</v>
      </c>
      <c r="B33" s="14" t="s">
        <v>93</v>
      </c>
      <c r="C33" s="14" t="s">
        <v>94</v>
      </c>
      <c r="D33" s="79" t="s">
        <v>23</v>
      </c>
      <c r="E33" s="80"/>
      <c r="F33" s="81"/>
      <c r="G33" s="7">
        <v>1404</v>
      </c>
      <c r="H33" s="6" t="s">
        <v>9</v>
      </c>
      <c r="I33" s="11">
        <v>60.06</v>
      </c>
      <c r="J33" s="11">
        <f t="shared" si="4"/>
        <v>10810.800000000001</v>
      </c>
      <c r="K33" s="7">
        <v>180</v>
      </c>
      <c r="L33" s="12"/>
    </row>
    <row r="34" spans="1:12" s="22" customFormat="1" ht="12" thickBot="1" x14ac:dyDescent="0.25">
      <c r="A34" s="6">
        <v>15</v>
      </c>
      <c r="B34" s="14" t="s">
        <v>93</v>
      </c>
      <c r="C34" s="14" t="s">
        <v>94</v>
      </c>
      <c r="D34" s="79" t="s">
        <v>11</v>
      </c>
      <c r="E34" s="80"/>
      <c r="F34" s="81"/>
      <c r="G34" s="7">
        <v>72</v>
      </c>
      <c r="H34" s="6" t="s">
        <v>9</v>
      </c>
      <c r="I34" s="11">
        <v>500</v>
      </c>
      <c r="J34" s="11">
        <f t="shared" si="4"/>
        <v>21500</v>
      </c>
      <c r="K34" s="7">
        <v>43</v>
      </c>
      <c r="L34" s="12"/>
    </row>
    <row r="35" spans="1:12" s="22" customFormat="1" ht="12" thickBot="1" x14ac:dyDescent="0.25">
      <c r="A35" s="6">
        <v>16</v>
      </c>
      <c r="B35" s="14" t="s">
        <v>93</v>
      </c>
      <c r="C35" s="14" t="s">
        <v>94</v>
      </c>
      <c r="D35" s="79" t="s">
        <v>95</v>
      </c>
      <c r="E35" s="80"/>
      <c r="F35" s="81"/>
      <c r="G35" s="7">
        <v>429</v>
      </c>
      <c r="H35" s="6" t="s">
        <v>9</v>
      </c>
      <c r="I35" s="11">
        <v>30</v>
      </c>
      <c r="J35" s="11">
        <f t="shared" si="4"/>
        <v>5610</v>
      </c>
      <c r="K35" s="7">
        <v>187</v>
      </c>
      <c r="L35" s="12"/>
    </row>
    <row r="36" spans="1:12" s="22" customFormat="1" ht="12" thickBot="1" x14ac:dyDescent="0.25">
      <c r="A36" s="6">
        <v>17</v>
      </c>
      <c r="B36" s="14" t="s">
        <v>93</v>
      </c>
      <c r="C36" s="14" t="s">
        <v>94</v>
      </c>
      <c r="D36" s="8" t="s">
        <v>34</v>
      </c>
      <c r="E36" s="9"/>
      <c r="F36" s="10"/>
      <c r="G36" s="7">
        <v>48</v>
      </c>
      <c r="H36" s="6" t="s">
        <v>9</v>
      </c>
      <c r="I36" s="11">
        <v>104</v>
      </c>
      <c r="J36" s="11">
        <f t="shared" si="4"/>
        <v>6136</v>
      </c>
      <c r="K36" s="7">
        <v>59</v>
      </c>
      <c r="L36" s="12"/>
    </row>
    <row r="37" spans="1:12" s="22" customFormat="1" ht="12" thickBot="1" x14ac:dyDescent="0.25">
      <c r="A37" s="6">
        <v>18</v>
      </c>
      <c r="B37" s="14" t="s">
        <v>93</v>
      </c>
      <c r="C37" s="14" t="s">
        <v>94</v>
      </c>
      <c r="D37" s="79" t="s">
        <v>15</v>
      </c>
      <c r="E37" s="80"/>
      <c r="F37" s="81"/>
      <c r="G37" s="7">
        <v>1860</v>
      </c>
      <c r="H37" s="6" t="s">
        <v>9</v>
      </c>
      <c r="I37" s="11">
        <v>236</v>
      </c>
      <c r="J37" s="11">
        <f t="shared" si="4"/>
        <v>8024</v>
      </c>
      <c r="K37" s="23">
        <v>34</v>
      </c>
      <c r="L37" s="12"/>
    </row>
    <row r="38" spans="1:12" s="22" customFormat="1" ht="12" thickBot="1" x14ac:dyDescent="0.25">
      <c r="A38" s="6">
        <v>19</v>
      </c>
      <c r="B38" s="14" t="s">
        <v>93</v>
      </c>
      <c r="C38" s="14" t="s">
        <v>94</v>
      </c>
      <c r="D38" s="79" t="s">
        <v>33</v>
      </c>
      <c r="E38" s="80"/>
      <c r="F38" s="81"/>
      <c r="G38" s="7">
        <v>1929</v>
      </c>
      <c r="H38" s="6" t="s">
        <v>9</v>
      </c>
      <c r="I38" s="11">
        <v>67</v>
      </c>
      <c r="J38" s="11">
        <f t="shared" si="4"/>
        <v>188404</v>
      </c>
      <c r="K38" s="7">
        <v>2812</v>
      </c>
      <c r="L38" s="12"/>
    </row>
    <row r="39" spans="1:12" s="22" customFormat="1" ht="12" thickBot="1" x14ac:dyDescent="0.25">
      <c r="A39" s="6">
        <v>20</v>
      </c>
      <c r="B39" s="14">
        <v>45749</v>
      </c>
      <c r="C39" s="14">
        <v>45749</v>
      </c>
      <c r="D39" s="8" t="s">
        <v>78</v>
      </c>
      <c r="E39" s="9"/>
      <c r="F39" s="10"/>
      <c r="G39" s="7">
        <v>49</v>
      </c>
      <c r="H39" s="6" t="s">
        <v>9</v>
      </c>
      <c r="I39" s="11">
        <v>121</v>
      </c>
      <c r="J39" s="11">
        <f t="shared" si="0"/>
        <v>363</v>
      </c>
      <c r="K39" s="21">
        <v>3</v>
      </c>
      <c r="L39" s="12"/>
    </row>
    <row r="40" spans="1:12" s="22" customFormat="1" ht="12" thickBot="1" x14ac:dyDescent="0.25">
      <c r="A40" s="6">
        <v>21</v>
      </c>
      <c r="B40" s="14">
        <v>45839</v>
      </c>
      <c r="C40" s="14">
        <v>45931</v>
      </c>
      <c r="D40" s="79" t="s">
        <v>50</v>
      </c>
      <c r="E40" s="80"/>
      <c r="F40" s="81"/>
      <c r="G40" s="7">
        <v>212</v>
      </c>
      <c r="H40" s="6" t="s">
        <v>9</v>
      </c>
      <c r="I40" s="11">
        <v>40.68</v>
      </c>
      <c r="J40" s="11">
        <f t="shared" si="0"/>
        <v>2074.6799999999998</v>
      </c>
      <c r="K40" s="7">
        <v>51</v>
      </c>
      <c r="L40" s="12"/>
    </row>
    <row r="41" spans="1:12" s="22" customFormat="1" ht="12" thickBot="1" x14ac:dyDescent="0.25">
      <c r="A41" s="30"/>
      <c r="B41" s="30"/>
      <c r="C41" s="30"/>
      <c r="D41" s="82"/>
      <c r="E41" s="82"/>
      <c r="F41" s="82"/>
      <c r="G41" s="32"/>
      <c r="H41" s="33" t="s">
        <v>48</v>
      </c>
      <c r="I41" s="17">
        <f>SUM(I20:I40)</f>
        <v>5390.5400000000009</v>
      </c>
      <c r="J41" s="17">
        <f>SUM(J20:J40)</f>
        <v>400591.08</v>
      </c>
      <c r="K41" s="18">
        <f>SUM(K20:K40)</f>
        <v>7280</v>
      </c>
      <c r="L41" s="12"/>
    </row>
    <row r="42" spans="1:12" s="22" customFormat="1" ht="12" thickBot="1" x14ac:dyDescent="0.25">
      <c r="A42" s="30"/>
      <c r="B42" s="30"/>
      <c r="C42" s="30"/>
      <c r="D42" s="31"/>
      <c r="E42" s="31"/>
      <c r="F42" s="31"/>
      <c r="G42" s="32"/>
      <c r="H42" s="16"/>
      <c r="I42" s="34"/>
      <c r="J42" s="34"/>
      <c r="K42" s="35"/>
      <c r="L42" s="12"/>
    </row>
    <row r="43" spans="1:12" ht="12.75" customHeight="1" x14ac:dyDescent="0.2">
      <c r="A43" s="66" t="s">
        <v>0</v>
      </c>
      <c r="B43" s="68" t="s">
        <v>1</v>
      </c>
      <c r="C43" s="68" t="s">
        <v>2</v>
      </c>
      <c r="D43" s="70" t="s">
        <v>3</v>
      </c>
      <c r="E43" s="71"/>
      <c r="F43" s="72"/>
      <c r="G43" s="68" t="s">
        <v>4</v>
      </c>
      <c r="H43" s="68" t="s">
        <v>5</v>
      </c>
      <c r="I43" s="75" t="s">
        <v>6</v>
      </c>
      <c r="J43" s="75" t="s">
        <v>8</v>
      </c>
      <c r="K43" s="68" t="s">
        <v>7</v>
      </c>
    </row>
    <row r="44" spans="1:12" x14ac:dyDescent="0.2">
      <c r="A44" s="67"/>
      <c r="B44" s="69"/>
      <c r="C44" s="69"/>
      <c r="D44" s="73"/>
      <c r="E44" s="64"/>
      <c r="F44" s="74"/>
      <c r="G44" s="69"/>
      <c r="H44" s="69"/>
      <c r="I44" s="76"/>
      <c r="J44" s="76"/>
      <c r="K44" s="69"/>
    </row>
    <row r="45" spans="1:12" ht="12" thickBot="1" x14ac:dyDescent="0.25">
      <c r="A45" s="67"/>
      <c r="B45" s="69"/>
      <c r="C45" s="69"/>
      <c r="D45" s="73"/>
      <c r="E45" s="64"/>
      <c r="F45" s="74"/>
      <c r="G45" s="69"/>
      <c r="H45" s="69"/>
      <c r="I45" s="76"/>
      <c r="J45" s="76"/>
      <c r="K45" s="69"/>
    </row>
    <row r="46" spans="1:12" ht="12" thickBot="1" x14ac:dyDescent="0.25">
      <c r="A46" s="4"/>
      <c r="B46" s="5"/>
      <c r="C46" s="77" t="s">
        <v>25</v>
      </c>
      <c r="D46" s="77"/>
      <c r="E46" s="77"/>
      <c r="F46" s="77"/>
      <c r="G46" s="77"/>
      <c r="H46" s="77"/>
      <c r="I46" s="77"/>
      <c r="J46" s="77"/>
      <c r="K46" s="78"/>
    </row>
    <row r="47" spans="1:12" s="22" customFormat="1" ht="12" thickBot="1" x14ac:dyDescent="0.25">
      <c r="A47" s="30"/>
      <c r="B47" s="36"/>
      <c r="C47" s="36"/>
      <c r="D47" s="31"/>
      <c r="E47" s="31"/>
      <c r="F47" s="31"/>
      <c r="G47" s="32"/>
      <c r="H47" s="33" t="s">
        <v>48</v>
      </c>
      <c r="I47" s="11" t="e">
        <f>SUM(#REF!)</f>
        <v>#REF!</v>
      </c>
      <c r="J47" s="11" t="e">
        <f>SUM(#REF!)</f>
        <v>#REF!</v>
      </c>
      <c r="K47" s="7" t="e">
        <f>SUM(#REF!)</f>
        <v>#REF!</v>
      </c>
      <c r="L47" s="12"/>
    </row>
    <row r="48" spans="1:12" s="22" customFormat="1" ht="12" thickBot="1" x14ac:dyDescent="0.25">
      <c r="A48" s="30"/>
      <c r="B48" s="36"/>
      <c r="C48" s="36"/>
      <c r="D48" s="31"/>
      <c r="E48" s="31"/>
      <c r="F48" s="31"/>
      <c r="G48" s="32"/>
      <c r="H48" s="16"/>
      <c r="I48" s="37"/>
      <c r="J48" s="37"/>
      <c r="K48" s="32"/>
      <c r="L48" s="12"/>
    </row>
    <row r="49" spans="1:12" ht="12.75" customHeight="1" x14ac:dyDescent="0.2">
      <c r="A49" s="66" t="s">
        <v>0</v>
      </c>
      <c r="B49" s="68" t="s">
        <v>1</v>
      </c>
      <c r="C49" s="68" t="s">
        <v>2</v>
      </c>
      <c r="D49" s="70" t="s">
        <v>3</v>
      </c>
      <c r="E49" s="71"/>
      <c r="F49" s="72"/>
      <c r="G49" s="68" t="s">
        <v>4</v>
      </c>
      <c r="H49" s="68" t="s">
        <v>5</v>
      </c>
      <c r="I49" s="75" t="s">
        <v>6</v>
      </c>
      <c r="J49" s="75" t="s">
        <v>8</v>
      </c>
      <c r="K49" s="68" t="s">
        <v>7</v>
      </c>
    </row>
    <row r="50" spans="1:12" x14ac:dyDescent="0.2">
      <c r="A50" s="67"/>
      <c r="B50" s="69"/>
      <c r="C50" s="69"/>
      <c r="D50" s="73"/>
      <c r="E50" s="64"/>
      <c r="F50" s="74"/>
      <c r="G50" s="69"/>
      <c r="H50" s="69"/>
      <c r="I50" s="76"/>
      <c r="J50" s="76"/>
      <c r="K50" s="69"/>
    </row>
    <row r="51" spans="1:12" ht="12" thickBot="1" x14ac:dyDescent="0.25">
      <c r="A51" s="67"/>
      <c r="B51" s="69"/>
      <c r="C51" s="69"/>
      <c r="D51" s="73"/>
      <c r="E51" s="64"/>
      <c r="F51" s="74"/>
      <c r="G51" s="69"/>
      <c r="H51" s="69"/>
      <c r="I51" s="76"/>
      <c r="J51" s="76"/>
      <c r="K51" s="69"/>
    </row>
    <row r="52" spans="1:12" ht="12" thickBot="1" x14ac:dyDescent="0.25">
      <c r="A52" s="4"/>
      <c r="B52" s="5"/>
      <c r="C52" s="77" t="s">
        <v>25</v>
      </c>
      <c r="D52" s="77"/>
      <c r="E52" s="77"/>
      <c r="F52" s="77"/>
      <c r="G52" s="77"/>
      <c r="H52" s="77"/>
      <c r="I52" s="77"/>
      <c r="J52" s="77"/>
      <c r="K52" s="78"/>
    </row>
    <row r="53" spans="1:12" s="22" customFormat="1" ht="12" thickBot="1" x14ac:dyDescent="0.25">
      <c r="A53" s="30"/>
      <c r="B53" s="30"/>
      <c r="C53" s="30"/>
      <c r="D53" s="31"/>
      <c r="E53" s="31"/>
      <c r="F53" s="31"/>
      <c r="G53" s="32"/>
      <c r="H53" s="33" t="s">
        <v>48</v>
      </c>
      <c r="I53" s="11" t="e">
        <f>SUM(#REF!)</f>
        <v>#REF!</v>
      </c>
      <c r="J53" s="11" t="e">
        <f>SUM(#REF!)</f>
        <v>#REF!</v>
      </c>
      <c r="K53" s="23" t="e">
        <f>SUM(#REF!)</f>
        <v>#REF!</v>
      </c>
      <c r="L53" s="12"/>
    </row>
    <row r="54" spans="1:12" s="22" customFormat="1" ht="12" thickBot="1" x14ac:dyDescent="0.25">
      <c r="A54" s="30"/>
      <c r="B54" s="30"/>
      <c r="C54" s="30"/>
      <c r="D54" s="31"/>
      <c r="E54" s="31"/>
      <c r="F54" s="31"/>
      <c r="G54" s="32"/>
      <c r="H54" s="16"/>
      <c r="I54" s="37"/>
      <c r="J54" s="37"/>
      <c r="K54" s="41"/>
      <c r="L54" s="12"/>
    </row>
    <row r="55" spans="1:12" ht="12.75" customHeight="1" x14ac:dyDescent="0.2">
      <c r="A55" s="66" t="s">
        <v>0</v>
      </c>
      <c r="B55" s="68" t="s">
        <v>1</v>
      </c>
      <c r="C55" s="68" t="s">
        <v>2</v>
      </c>
      <c r="D55" s="70" t="s">
        <v>3</v>
      </c>
      <c r="E55" s="71"/>
      <c r="F55" s="72"/>
      <c r="G55" s="68" t="s">
        <v>4</v>
      </c>
      <c r="H55" s="68" t="s">
        <v>5</v>
      </c>
      <c r="I55" s="75" t="s">
        <v>6</v>
      </c>
      <c r="J55" s="75" t="s">
        <v>8</v>
      </c>
      <c r="K55" s="68" t="s">
        <v>7</v>
      </c>
    </row>
    <row r="56" spans="1:12" x14ac:dyDescent="0.2">
      <c r="A56" s="67"/>
      <c r="B56" s="69"/>
      <c r="C56" s="69"/>
      <c r="D56" s="73"/>
      <c r="E56" s="64"/>
      <c r="F56" s="74"/>
      <c r="G56" s="69"/>
      <c r="H56" s="69"/>
      <c r="I56" s="76"/>
      <c r="J56" s="76"/>
      <c r="K56" s="69"/>
    </row>
    <row r="57" spans="1:12" ht="12" thickBot="1" x14ac:dyDescent="0.25">
      <c r="A57" s="67"/>
      <c r="B57" s="69"/>
      <c r="C57" s="69"/>
      <c r="D57" s="73"/>
      <c r="E57" s="64"/>
      <c r="F57" s="74"/>
      <c r="G57" s="69"/>
      <c r="H57" s="69"/>
      <c r="I57" s="76"/>
      <c r="J57" s="76"/>
      <c r="K57" s="69"/>
    </row>
    <row r="58" spans="1:12" ht="12" thickBot="1" x14ac:dyDescent="0.25">
      <c r="A58" s="4"/>
      <c r="B58" s="5"/>
      <c r="C58" s="77" t="s">
        <v>25</v>
      </c>
      <c r="D58" s="77"/>
      <c r="E58" s="77"/>
      <c r="F58" s="77"/>
      <c r="G58" s="77"/>
      <c r="H58" s="77"/>
      <c r="I58" s="77"/>
      <c r="J58" s="77"/>
      <c r="K58" s="78"/>
    </row>
    <row r="59" spans="1:12" ht="12" thickBot="1" x14ac:dyDescent="0.25">
      <c r="A59" s="16"/>
      <c r="B59" s="16"/>
      <c r="C59" s="16"/>
      <c r="D59" s="42"/>
      <c r="E59" s="42"/>
      <c r="F59" s="42"/>
      <c r="G59" s="43"/>
      <c r="H59" s="33" t="s">
        <v>48</v>
      </c>
      <c r="I59" s="44" t="e">
        <f>SUM(#REF!)</f>
        <v>#REF!</v>
      </c>
      <c r="J59" s="44" t="e">
        <f>SUM(#REF!)</f>
        <v>#REF!</v>
      </c>
      <c r="K59" s="18" t="e">
        <f>SUM(#REF!)</f>
        <v>#REF!</v>
      </c>
    </row>
    <row r="60" spans="1:12" ht="12" thickBot="1" x14ac:dyDescent="0.25">
      <c r="A60" s="16"/>
      <c r="B60" s="16"/>
      <c r="C60" s="16"/>
      <c r="D60" s="42"/>
      <c r="E60" s="42"/>
      <c r="F60" s="42"/>
      <c r="G60" s="43"/>
      <c r="H60" s="42"/>
      <c r="I60" s="34"/>
      <c r="J60" s="34"/>
      <c r="K60" s="45"/>
    </row>
    <row r="61" spans="1:12" x14ac:dyDescent="0.2">
      <c r="A61" s="66" t="s">
        <v>0</v>
      </c>
      <c r="B61" s="68" t="s">
        <v>1</v>
      </c>
      <c r="C61" s="68" t="s">
        <v>2</v>
      </c>
      <c r="D61" s="70" t="s">
        <v>3</v>
      </c>
      <c r="E61" s="71"/>
      <c r="F61" s="72"/>
      <c r="G61" s="68" t="s">
        <v>4</v>
      </c>
      <c r="H61" s="68" t="s">
        <v>5</v>
      </c>
      <c r="I61" s="75" t="s">
        <v>6</v>
      </c>
      <c r="J61" s="75" t="s">
        <v>8</v>
      </c>
      <c r="K61" s="68" t="s">
        <v>7</v>
      </c>
    </row>
    <row r="62" spans="1:12" x14ac:dyDescent="0.2">
      <c r="A62" s="67"/>
      <c r="B62" s="69"/>
      <c r="C62" s="69"/>
      <c r="D62" s="73"/>
      <c r="E62" s="64"/>
      <c r="F62" s="74"/>
      <c r="G62" s="69"/>
      <c r="H62" s="69"/>
      <c r="I62" s="76"/>
      <c r="J62" s="76"/>
      <c r="K62" s="69"/>
    </row>
    <row r="63" spans="1:12" ht="12" thickBot="1" x14ac:dyDescent="0.25">
      <c r="A63" s="67"/>
      <c r="B63" s="69"/>
      <c r="C63" s="69"/>
      <c r="D63" s="73"/>
      <c r="E63" s="64"/>
      <c r="F63" s="74"/>
      <c r="G63" s="69"/>
      <c r="H63" s="69"/>
      <c r="I63" s="76"/>
      <c r="J63" s="76"/>
      <c r="K63" s="69"/>
    </row>
    <row r="64" spans="1:12" ht="12" thickBot="1" x14ac:dyDescent="0.25">
      <c r="A64" s="4"/>
      <c r="B64" s="5"/>
      <c r="C64" s="77" t="s">
        <v>19</v>
      </c>
      <c r="D64" s="77"/>
      <c r="E64" s="77"/>
      <c r="F64" s="77"/>
      <c r="G64" s="77"/>
      <c r="H64" s="77"/>
      <c r="I64" s="77"/>
      <c r="J64" s="77"/>
      <c r="K64" s="78"/>
    </row>
    <row r="65" spans="1:12" s="12" customFormat="1" ht="12" thickBot="1" x14ac:dyDescent="0.25">
      <c r="A65" s="25">
        <v>22</v>
      </c>
      <c r="B65" s="7" t="s">
        <v>97</v>
      </c>
      <c r="C65" s="7" t="s">
        <v>93</v>
      </c>
      <c r="D65" s="83" t="s">
        <v>88</v>
      </c>
      <c r="E65" s="84"/>
      <c r="F65" s="85"/>
      <c r="G65" s="24">
        <v>392</v>
      </c>
      <c r="H65" s="25" t="s">
        <v>9</v>
      </c>
      <c r="I65" s="29">
        <v>221.2</v>
      </c>
      <c r="J65" s="29">
        <f t="shared" ref="J65:J82" si="5">K65*I65</f>
        <v>42691.6</v>
      </c>
      <c r="K65" s="24">
        <v>193</v>
      </c>
    </row>
    <row r="66" spans="1:12" s="12" customFormat="1" ht="12" thickBot="1" x14ac:dyDescent="0.25">
      <c r="A66" s="25">
        <v>23</v>
      </c>
      <c r="B66" s="7" t="s">
        <v>97</v>
      </c>
      <c r="C66" s="7" t="s">
        <v>93</v>
      </c>
      <c r="D66" s="83" t="s">
        <v>98</v>
      </c>
      <c r="E66" s="84"/>
      <c r="F66" s="85"/>
      <c r="G66" s="24">
        <v>201</v>
      </c>
      <c r="H66" s="25" t="s">
        <v>9</v>
      </c>
      <c r="I66" s="29">
        <v>55</v>
      </c>
      <c r="J66" s="29">
        <f t="shared" si="5"/>
        <v>7590</v>
      </c>
      <c r="K66" s="24">
        <v>138</v>
      </c>
    </row>
    <row r="67" spans="1:12" s="12" customFormat="1" ht="12" thickBot="1" x14ac:dyDescent="0.25">
      <c r="A67" s="25">
        <v>24</v>
      </c>
      <c r="B67" s="7" t="s">
        <v>97</v>
      </c>
      <c r="C67" s="7" t="s">
        <v>93</v>
      </c>
      <c r="D67" s="83" t="s">
        <v>91</v>
      </c>
      <c r="E67" s="84"/>
      <c r="F67" s="85"/>
      <c r="G67" s="24">
        <v>1996</v>
      </c>
      <c r="H67" s="25" t="s">
        <v>9</v>
      </c>
      <c r="I67" s="29">
        <v>75</v>
      </c>
      <c r="J67" s="29">
        <f t="shared" si="5"/>
        <v>5625</v>
      </c>
      <c r="K67" s="24">
        <v>75</v>
      </c>
    </row>
    <row r="68" spans="1:12" s="12" customFormat="1" ht="12" thickBot="1" x14ac:dyDescent="0.25">
      <c r="A68" s="25">
        <v>25</v>
      </c>
      <c r="B68" s="7" t="s">
        <v>97</v>
      </c>
      <c r="C68" s="7" t="s">
        <v>93</v>
      </c>
      <c r="D68" s="79" t="s">
        <v>28</v>
      </c>
      <c r="E68" s="80"/>
      <c r="F68" s="81"/>
      <c r="G68" s="7">
        <v>174</v>
      </c>
      <c r="H68" s="6" t="s">
        <v>9</v>
      </c>
      <c r="I68" s="11">
        <v>89</v>
      </c>
      <c r="J68" s="11">
        <f t="shared" ref="J68:J79" si="6">K68*I68</f>
        <v>11481</v>
      </c>
      <c r="K68" s="7">
        <v>129</v>
      </c>
    </row>
    <row r="69" spans="1:12" s="13" customFormat="1" ht="12" thickBot="1" x14ac:dyDescent="0.25">
      <c r="A69" s="25">
        <v>26</v>
      </c>
      <c r="B69" s="7" t="s">
        <v>97</v>
      </c>
      <c r="C69" s="7" t="s">
        <v>93</v>
      </c>
      <c r="D69" s="79" t="s">
        <v>39</v>
      </c>
      <c r="E69" s="80"/>
      <c r="F69" s="81"/>
      <c r="G69" s="7">
        <v>151</v>
      </c>
      <c r="H69" s="6" t="s">
        <v>9</v>
      </c>
      <c r="I69" s="11">
        <v>158.68</v>
      </c>
      <c r="J69" s="11">
        <f t="shared" si="6"/>
        <v>43160.959999999999</v>
      </c>
      <c r="K69" s="7">
        <v>272</v>
      </c>
      <c r="L69" s="12"/>
    </row>
    <row r="70" spans="1:12" s="13" customFormat="1" ht="12" thickBot="1" x14ac:dyDescent="0.25">
      <c r="A70" s="25">
        <v>27</v>
      </c>
      <c r="B70" s="7" t="s">
        <v>97</v>
      </c>
      <c r="C70" s="7" t="s">
        <v>93</v>
      </c>
      <c r="D70" s="79" t="s">
        <v>41</v>
      </c>
      <c r="E70" s="80"/>
      <c r="F70" s="81"/>
      <c r="G70" s="7">
        <v>172</v>
      </c>
      <c r="H70" s="6" t="s">
        <v>9</v>
      </c>
      <c r="I70" s="11">
        <v>151.9</v>
      </c>
      <c r="J70" s="11">
        <f t="shared" si="6"/>
        <v>79139.900000000009</v>
      </c>
      <c r="K70" s="7">
        <v>521</v>
      </c>
      <c r="L70" s="12"/>
    </row>
    <row r="71" spans="1:12" s="13" customFormat="1" ht="12" thickBot="1" x14ac:dyDescent="0.25">
      <c r="A71" s="25">
        <v>28</v>
      </c>
      <c r="B71" s="7" t="s">
        <v>97</v>
      </c>
      <c r="C71" s="7" t="s">
        <v>93</v>
      </c>
      <c r="D71" s="79" t="s">
        <v>17</v>
      </c>
      <c r="E71" s="80"/>
      <c r="F71" s="81"/>
      <c r="G71" s="7">
        <v>53</v>
      </c>
      <c r="H71" s="6" t="s">
        <v>9</v>
      </c>
      <c r="I71" s="11">
        <v>180</v>
      </c>
      <c r="J71" s="11">
        <f t="shared" si="6"/>
        <v>17460</v>
      </c>
      <c r="K71" s="7">
        <v>97</v>
      </c>
      <c r="L71" s="12"/>
    </row>
    <row r="72" spans="1:12" s="13" customFormat="1" ht="12" thickBot="1" x14ac:dyDescent="0.25">
      <c r="A72" s="25">
        <v>29</v>
      </c>
      <c r="B72" s="7" t="s">
        <v>97</v>
      </c>
      <c r="C72" s="7" t="s">
        <v>93</v>
      </c>
      <c r="D72" s="79" t="s">
        <v>27</v>
      </c>
      <c r="E72" s="80"/>
      <c r="F72" s="81"/>
      <c r="G72" s="7">
        <v>176</v>
      </c>
      <c r="H72" s="6" t="s">
        <v>9</v>
      </c>
      <c r="I72" s="11">
        <v>144</v>
      </c>
      <c r="J72" s="11">
        <f t="shared" si="6"/>
        <v>35568</v>
      </c>
      <c r="K72" s="7">
        <v>247</v>
      </c>
      <c r="L72" s="12"/>
    </row>
    <row r="73" spans="1:12" s="12" customFormat="1" ht="12" thickBot="1" x14ac:dyDescent="0.25">
      <c r="A73" s="25">
        <v>30</v>
      </c>
      <c r="B73" s="7" t="s">
        <v>97</v>
      </c>
      <c r="C73" s="7" t="s">
        <v>93</v>
      </c>
      <c r="D73" s="79" t="s">
        <v>99</v>
      </c>
      <c r="E73" s="80"/>
      <c r="F73" s="81"/>
      <c r="G73" s="7">
        <v>963</v>
      </c>
      <c r="H73" s="6" t="s">
        <v>9</v>
      </c>
      <c r="I73" s="11">
        <v>168</v>
      </c>
      <c r="J73" s="11">
        <f t="shared" si="6"/>
        <v>28728</v>
      </c>
      <c r="K73" s="7">
        <v>171</v>
      </c>
    </row>
    <row r="74" spans="1:12" s="13" customFormat="1" ht="12" thickBot="1" x14ac:dyDescent="0.25">
      <c r="A74" s="25">
        <v>31</v>
      </c>
      <c r="B74" s="7" t="s">
        <v>97</v>
      </c>
      <c r="C74" s="7" t="s">
        <v>93</v>
      </c>
      <c r="D74" s="79" t="s">
        <v>16</v>
      </c>
      <c r="E74" s="80"/>
      <c r="F74" s="81"/>
      <c r="G74" s="7">
        <v>24</v>
      </c>
      <c r="H74" s="6" t="s">
        <v>9</v>
      </c>
      <c r="I74" s="11">
        <v>66.11</v>
      </c>
      <c r="J74" s="11">
        <f t="shared" si="6"/>
        <v>23072.39</v>
      </c>
      <c r="K74" s="7">
        <v>349</v>
      </c>
      <c r="L74" s="12"/>
    </row>
    <row r="75" spans="1:12" s="12" customFormat="1" ht="12" thickBot="1" x14ac:dyDescent="0.25">
      <c r="A75" s="25">
        <v>32</v>
      </c>
      <c r="B75" s="7" t="s">
        <v>97</v>
      </c>
      <c r="C75" s="7" t="s">
        <v>93</v>
      </c>
      <c r="D75" s="8" t="s">
        <v>40</v>
      </c>
      <c r="E75" s="9"/>
      <c r="F75" s="10"/>
      <c r="G75" s="7">
        <v>184</v>
      </c>
      <c r="H75" s="6" t="s">
        <v>9</v>
      </c>
      <c r="I75" s="11">
        <v>48</v>
      </c>
      <c r="J75" s="11">
        <f t="shared" si="6"/>
        <v>11472</v>
      </c>
      <c r="K75" s="7">
        <v>239</v>
      </c>
    </row>
    <row r="76" spans="1:12" s="12" customFormat="1" ht="12" thickBot="1" x14ac:dyDescent="0.25">
      <c r="A76" s="25">
        <v>33</v>
      </c>
      <c r="B76" s="14">
        <v>45964</v>
      </c>
      <c r="C76" s="14">
        <v>45964</v>
      </c>
      <c r="D76" s="8" t="s">
        <v>83</v>
      </c>
      <c r="E76" s="9"/>
      <c r="F76" s="10"/>
      <c r="G76" s="7">
        <v>160</v>
      </c>
      <c r="H76" s="6" t="s">
        <v>9</v>
      </c>
      <c r="I76" s="11">
        <v>1965</v>
      </c>
      <c r="J76" s="11">
        <f t="shared" si="6"/>
        <v>1135770</v>
      </c>
      <c r="K76" s="7">
        <v>578</v>
      </c>
    </row>
    <row r="77" spans="1:12" s="12" customFormat="1" ht="12" thickBot="1" x14ac:dyDescent="0.25">
      <c r="A77" s="25">
        <v>34</v>
      </c>
      <c r="B77" s="14">
        <v>45964</v>
      </c>
      <c r="C77" s="14">
        <v>45964</v>
      </c>
      <c r="D77" s="8" t="s">
        <v>92</v>
      </c>
      <c r="E77" s="9"/>
      <c r="F77" s="10"/>
      <c r="G77" s="7">
        <v>161</v>
      </c>
      <c r="H77" s="6" t="s">
        <v>9</v>
      </c>
      <c r="I77" s="11">
        <v>1965</v>
      </c>
      <c r="J77" s="11">
        <f t="shared" si="6"/>
        <v>638625</v>
      </c>
      <c r="K77" s="7">
        <v>325</v>
      </c>
    </row>
    <row r="78" spans="1:12" s="13" customFormat="1" ht="12" thickBot="1" x14ac:dyDescent="0.25">
      <c r="A78" s="25">
        <v>35</v>
      </c>
      <c r="B78" s="14">
        <v>45964</v>
      </c>
      <c r="C78" s="14">
        <v>45964</v>
      </c>
      <c r="D78" s="8" t="s">
        <v>37</v>
      </c>
      <c r="E78" s="9"/>
      <c r="F78" s="10"/>
      <c r="G78" s="7">
        <v>1083</v>
      </c>
      <c r="H78" s="6" t="s">
        <v>32</v>
      </c>
      <c r="I78" s="11">
        <v>66.040000000000006</v>
      </c>
      <c r="J78" s="11">
        <f t="shared" si="6"/>
        <v>3566.1600000000003</v>
      </c>
      <c r="K78" s="7">
        <v>54</v>
      </c>
      <c r="L78" s="12"/>
    </row>
    <row r="79" spans="1:12" s="13" customFormat="1" ht="12" thickBot="1" x14ac:dyDescent="0.25">
      <c r="A79" s="25">
        <v>36</v>
      </c>
      <c r="B79" s="14">
        <v>45964</v>
      </c>
      <c r="C79" s="14">
        <v>45964</v>
      </c>
      <c r="D79" s="8" t="s">
        <v>38</v>
      </c>
      <c r="E79" s="9"/>
      <c r="F79" s="10"/>
      <c r="G79" s="7">
        <v>2418</v>
      </c>
      <c r="H79" s="6" t="s">
        <v>32</v>
      </c>
      <c r="I79" s="11">
        <v>56.96</v>
      </c>
      <c r="J79" s="11">
        <f t="shared" si="6"/>
        <v>2050.56</v>
      </c>
      <c r="K79" s="7">
        <v>36</v>
      </c>
      <c r="L79" s="12"/>
    </row>
    <row r="80" spans="1:12" s="12" customFormat="1" ht="12" thickBot="1" x14ac:dyDescent="0.25">
      <c r="A80" s="25">
        <v>37</v>
      </c>
      <c r="B80" s="14">
        <v>45964</v>
      </c>
      <c r="C80" s="14">
        <v>45964</v>
      </c>
      <c r="D80" s="83" t="s">
        <v>89</v>
      </c>
      <c r="E80" s="84"/>
      <c r="F80" s="85"/>
      <c r="G80" s="24">
        <v>453</v>
      </c>
      <c r="H80" s="25" t="s">
        <v>9</v>
      </c>
      <c r="I80" s="29">
        <v>567</v>
      </c>
      <c r="J80" s="29">
        <f t="shared" si="5"/>
        <v>42525</v>
      </c>
      <c r="K80" s="24">
        <v>75</v>
      </c>
    </row>
    <row r="81" spans="1:12" s="12" customFormat="1" ht="12" thickBot="1" x14ac:dyDescent="0.25">
      <c r="A81" s="25">
        <v>38</v>
      </c>
      <c r="B81" s="14">
        <v>45964</v>
      </c>
      <c r="C81" s="14">
        <v>45964</v>
      </c>
      <c r="D81" s="79" t="s">
        <v>29</v>
      </c>
      <c r="E81" s="80"/>
      <c r="F81" s="81"/>
      <c r="G81" s="7">
        <v>719</v>
      </c>
      <c r="H81" s="6" t="s">
        <v>9</v>
      </c>
      <c r="I81" s="11">
        <v>35</v>
      </c>
      <c r="J81" s="11">
        <f t="shared" si="5"/>
        <v>1540</v>
      </c>
      <c r="K81" s="7">
        <v>44</v>
      </c>
    </row>
    <row r="82" spans="1:12" s="12" customFormat="1" ht="12" thickBot="1" x14ac:dyDescent="0.25">
      <c r="A82" s="6">
        <v>39</v>
      </c>
      <c r="B82" s="14">
        <v>45964</v>
      </c>
      <c r="C82" s="14">
        <v>45964</v>
      </c>
      <c r="D82" s="79" t="s">
        <v>42</v>
      </c>
      <c r="E82" s="80"/>
      <c r="F82" s="81"/>
      <c r="G82" s="7">
        <v>208</v>
      </c>
      <c r="H82" s="6" t="s">
        <v>9</v>
      </c>
      <c r="I82" s="11">
        <v>2000</v>
      </c>
      <c r="J82" s="11">
        <f t="shared" si="5"/>
        <v>6000</v>
      </c>
      <c r="K82" s="7">
        <v>3</v>
      </c>
    </row>
    <row r="83" spans="1:12" s="3" customFormat="1" ht="12" thickBot="1" x14ac:dyDescent="0.25">
      <c r="A83" s="16"/>
      <c r="B83" s="16"/>
      <c r="C83" s="16"/>
      <c r="D83" s="42"/>
      <c r="E83" s="42"/>
      <c r="F83" s="42"/>
      <c r="G83" s="43"/>
      <c r="H83" s="33" t="s">
        <v>48</v>
      </c>
      <c r="I83" s="47">
        <f>SUM(I65:I82)</f>
        <v>8011.8899999999994</v>
      </c>
      <c r="J83" s="17">
        <f>SUM(J65:J82)</f>
        <v>2136065.5700000003</v>
      </c>
      <c r="K83" s="48">
        <f>SUM(K65:K82)</f>
        <v>3546</v>
      </c>
    </row>
    <row r="84" spans="1:12" s="3" customFormat="1" ht="12" thickBot="1" x14ac:dyDescent="0.25">
      <c r="A84" s="16"/>
      <c r="B84" s="16"/>
      <c r="C84" s="16"/>
      <c r="D84" s="42"/>
      <c r="E84" s="42"/>
      <c r="F84" s="42"/>
      <c r="G84" s="43"/>
      <c r="H84" s="16"/>
      <c r="I84" s="34"/>
      <c r="J84" s="34"/>
      <c r="K84" s="43"/>
    </row>
    <row r="85" spans="1:12" ht="12.75" customHeight="1" x14ac:dyDescent="0.2">
      <c r="A85" s="66" t="s">
        <v>0</v>
      </c>
      <c r="B85" s="68" t="s">
        <v>1</v>
      </c>
      <c r="C85" s="68" t="s">
        <v>2</v>
      </c>
      <c r="D85" s="70" t="s">
        <v>3</v>
      </c>
      <c r="E85" s="71"/>
      <c r="F85" s="72"/>
      <c r="G85" s="68" t="s">
        <v>4</v>
      </c>
      <c r="H85" s="68" t="s">
        <v>5</v>
      </c>
      <c r="I85" s="75" t="s">
        <v>6</v>
      </c>
      <c r="J85" s="75" t="s">
        <v>8</v>
      </c>
      <c r="K85" s="68" t="s">
        <v>7</v>
      </c>
    </row>
    <row r="86" spans="1:12" x14ac:dyDescent="0.2">
      <c r="A86" s="67"/>
      <c r="B86" s="69"/>
      <c r="C86" s="69"/>
      <c r="D86" s="73"/>
      <c r="E86" s="64"/>
      <c r="F86" s="74"/>
      <c r="G86" s="69"/>
      <c r="H86" s="69"/>
      <c r="I86" s="76"/>
      <c r="J86" s="76"/>
      <c r="K86" s="69"/>
    </row>
    <row r="87" spans="1:12" ht="12" thickBot="1" x14ac:dyDescent="0.25">
      <c r="A87" s="67"/>
      <c r="B87" s="69"/>
      <c r="C87" s="69"/>
      <c r="D87" s="73"/>
      <c r="E87" s="64"/>
      <c r="F87" s="74"/>
      <c r="G87" s="69"/>
      <c r="H87" s="69"/>
      <c r="I87" s="76"/>
      <c r="J87" s="76"/>
      <c r="K87" s="69"/>
    </row>
    <row r="88" spans="1:12" ht="12" thickBot="1" x14ac:dyDescent="0.25">
      <c r="A88" s="4"/>
      <c r="B88" s="5"/>
      <c r="C88" s="77" t="s">
        <v>19</v>
      </c>
      <c r="D88" s="77"/>
      <c r="E88" s="77"/>
      <c r="F88" s="77"/>
      <c r="G88" s="77"/>
      <c r="H88" s="77"/>
      <c r="I88" s="77"/>
      <c r="J88" s="77"/>
      <c r="K88" s="78"/>
    </row>
    <row r="89" spans="1:12" s="3" customFormat="1" ht="12" thickBot="1" x14ac:dyDescent="0.25">
      <c r="A89" s="16"/>
      <c r="B89" s="16"/>
      <c r="C89" s="16"/>
      <c r="D89" s="42"/>
      <c r="E89" s="42"/>
      <c r="F89" s="42"/>
      <c r="G89" s="42"/>
      <c r="H89" s="16" t="s">
        <v>48</v>
      </c>
      <c r="I89" s="17" t="e">
        <f>SUM(#REF!)</f>
        <v>#REF!</v>
      </c>
      <c r="J89" s="44" t="e">
        <f>SUM(#REF!)</f>
        <v>#REF!</v>
      </c>
      <c r="K89" s="49" t="e">
        <f>SUM(#REF!)</f>
        <v>#REF!</v>
      </c>
    </row>
    <row r="90" spans="1:12" s="3" customFormat="1" ht="12" thickBot="1" x14ac:dyDescent="0.25">
      <c r="A90" s="16"/>
      <c r="B90" s="16"/>
      <c r="C90" s="16"/>
      <c r="D90" s="42"/>
      <c r="E90" s="42"/>
      <c r="F90" s="42"/>
      <c r="G90" s="42"/>
      <c r="H90" s="42"/>
      <c r="I90" s="19"/>
      <c r="J90" s="19"/>
      <c r="K90" s="42"/>
    </row>
    <row r="91" spans="1:12" ht="12.75" customHeight="1" x14ac:dyDescent="0.2">
      <c r="A91" s="66" t="s">
        <v>0</v>
      </c>
      <c r="B91" s="68" t="s">
        <v>1</v>
      </c>
      <c r="C91" s="68" t="s">
        <v>2</v>
      </c>
      <c r="D91" s="70" t="s">
        <v>3</v>
      </c>
      <c r="E91" s="71"/>
      <c r="F91" s="72"/>
      <c r="G91" s="68" t="s">
        <v>4</v>
      </c>
      <c r="H91" s="68" t="s">
        <v>5</v>
      </c>
      <c r="I91" s="75" t="s">
        <v>6</v>
      </c>
      <c r="J91" s="75" t="s">
        <v>8</v>
      </c>
      <c r="K91" s="68" t="s">
        <v>7</v>
      </c>
    </row>
    <row r="92" spans="1:12" x14ac:dyDescent="0.2">
      <c r="A92" s="67"/>
      <c r="B92" s="69"/>
      <c r="C92" s="69"/>
      <c r="D92" s="73"/>
      <c r="E92" s="64"/>
      <c r="F92" s="74"/>
      <c r="G92" s="69"/>
      <c r="H92" s="69"/>
      <c r="I92" s="76"/>
      <c r="J92" s="76"/>
      <c r="K92" s="69"/>
    </row>
    <row r="93" spans="1:12" ht="12" thickBot="1" x14ac:dyDescent="0.25">
      <c r="A93" s="67"/>
      <c r="B93" s="69"/>
      <c r="C93" s="69"/>
      <c r="D93" s="73"/>
      <c r="E93" s="64"/>
      <c r="F93" s="74"/>
      <c r="G93" s="69"/>
      <c r="H93" s="69"/>
      <c r="I93" s="76"/>
      <c r="J93" s="76"/>
      <c r="K93" s="69"/>
    </row>
    <row r="94" spans="1:12" ht="12" thickBot="1" x14ac:dyDescent="0.25">
      <c r="A94" s="4"/>
      <c r="B94" s="5"/>
      <c r="C94" s="77" t="s">
        <v>18</v>
      </c>
      <c r="D94" s="77"/>
      <c r="E94" s="77"/>
      <c r="F94" s="77"/>
      <c r="G94" s="77"/>
      <c r="H94" s="77"/>
      <c r="I94" s="77"/>
      <c r="J94" s="77"/>
      <c r="K94" s="78"/>
    </row>
    <row r="95" spans="1:12" s="15" customFormat="1" ht="12" thickBot="1" x14ac:dyDescent="0.25">
      <c r="C95" s="86"/>
      <c r="D95" s="86"/>
      <c r="E95" s="86"/>
      <c r="F95" s="86"/>
      <c r="G95" s="42"/>
      <c r="H95" s="16" t="s">
        <v>48</v>
      </c>
      <c r="I95" s="17" t="e">
        <f>SUM(#REF!)</f>
        <v>#REF!</v>
      </c>
      <c r="J95" s="17" t="e">
        <f>SUM(#REF!)</f>
        <v>#REF!</v>
      </c>
      <c r="K95" s="49" t="e">
        <f>SUM(#REF!)</f>
        <v>#REF!</v>
      </c>
      <c r="L95" s="3"/>
    </row>
    <row r="96" spans="1:12" s="15" customFormat="1" ht="12" thickBot="1" x14ac:dyDescent="0.25">
      <c r="A96" s="16"/>
      <c r="B96" s="16"/>
      <c r="C96" s="16"/>
      <c r="D96" s="16"/>
      <c r="E96" s="16"/>
      <c r="F96" s="16"/>
      <c r="G96" s="42"/>
      <c r="H96" s="42"/>
      <c r="I96" s="34"/>
      <c r="J96" s="34"/>
      <c r="K96" s="43"/>
      <c r="L96" s="3"/>
    </row>
    <row r="97" spans="1:11" ht="12.75" customHeight="1" x14ac:dyDescent="0.2">
      <c r="A97" s="66" t="s">
        <v>0</v>
      </c>
      <c r="B97" s="68" t="s">
        <v>1</v>
      </c>
      <c r="C97" s="68" t="s">
        <v>2</v>
      </c>
      <c r="D97" s="70" t="s">
        <v>3</v>
      </c>
      <c r="E97" s="71"/>
      <c r="F97" s="72"/>
      <c r="G97" s="68" t="s">
        <v>4</v>
      </c>
      <c r="H97" s="68" t="s">
        <v>5</v>
      </c>
      <c r="I97" s="75" t="s">
        <v>6</v>
      </c>
      <c r="J97" s="75" t="s">
        <v>8</v>
      </c>
      <c r="K97" s="68" t="s">
        <v>7</v>
      </c>
    </row>
    <row r="98" spans="1:11" x14ac:dyDescent="0.2">
      <c r="A98" s="67"/>
      <c r="B98" s="69"/>
      <c r="C98" s="69"/>
      <c r="D98" s="73"/>
      <c r="E98" s="64"/>
      <c r="F98" s="74"/>
      <c r="G98" s="69"/>
      <c r="H98" s="69"/>
      <c r="I98" s="76"/>
      <c r="J98" s="76"/>
      <c r="K98" s="69"/>
    </row>
    <row r="99" spans="1:11" ht="12" thickBot="1" x14ac:dyDescent="0.25">
      <c r="A99" s="67"/>
      <c r="B99" s="69"/>
      <c r="C99" s="69"/>
      <c r="D99" s="73"/>
      <c r="E99" s="64"/>
      <c r="F99" s="74"/>
      <c r="G99" s="69"/>
      <c r="H99" s="69"/>
      <c r="I99" s="76"/>
      <c r="J99" s="76"/>
      <c r="K99" s="69"/>
    </row>
    <row r="100" spans="1:11" ht="12" thickBot="1" x14ac:dyDescent="0.25">
      <c r="A100" s="50"/>
      <c r="B100" s="51"/>
      <c r="C100" s="77" t="s">
        <v>20</v>
      </c>
      <c r="D100" s="77"/>
      <c r="E100" s="77"/>
      <c r="F100" s="77"/>
      <c r="G100" s="77"/>
      <c r="H100" s="77"/>
      <c r="I100" s="77"/>
      <c r="J100" s="77"/>
      <c r="K100" s="78"/>
    </row>
    <row r="101" spans="1:11" s="13" customFormat="1" ht="12" thickBot="1" x14ac:dyDescent="0.25">
      <c r="A101" s="52">
        <v>40</v>
      </c>
      <c r="B101" s="53" t="s">
        <v>79</v>
      </c>
      <c r="C101" s="53" t="s">
        <v>80</v>
      </c>
      <c r="D101" s="79" t="s">
        <v>60</v>
      </c>
      <c r="E101" s="80"/>
      <c r="F101" s="80"/>
      <c r="G101" s="7">
        <v>786</v>
      </c>
      <c r="H101" s="60" t="s">
        <v>9</v>
      </c>
      <c r="I101" s="40">
        <v>3501</v>
      </c>
      <c r="J101" s="11">
        <f t="shared" ref="J101:J124" si="7">K101*I101</f>
        <v>66519</v>
      </c>
      <c r="K101" s="7">
        <v>19</v>
      </c>
    </row>
    <row r="102" spans="1:11" s="13" customFormat="1" ht="12" thickBot="1" x14ac:dyDescent="0.25">
      <c r="A102" s="52">
        <v>41</v>
      </c>
      <c r="B102" s="53" t="s">
        <v>79</v>
      </c>
      <c r="C102" s="53" t="s">
        <v>80</v>
      </c>
      <c r="D102" s="79" t="s">
        <v>61</v>
      </c>
      <c r="E102" s="80"/>
      <c r="F102" s="80"/>
      <c r="G102" s="7">
        <v>2597</v>
      </c>
      <c r="H102" s="60" t="s">
        <v>9</v>
      </c>
      <c r="I102" s="40">
        <v>651</v>
      </c>
      <c r="J102" s="11">
        <f t="shared" si="7"/>
        <v>13020</v>
      </c>
      <c r="K102" s="7">
        <v>20</v>
      </c>
    </row>
    <row r="103" spans="1:11" s="13" customFormat="1" ht="12" thickBot="1" x14ac:dyDescent="0.25">
      <c r="A103" s="52">
        <v>42</v>
      </c>
      <c r="B103" s="53" t="s">
        <v>79</v>
      </c>
      <c r="C103" s="53" t="s">
        <v>80</v>
      </c>
      <c r="D103" s="79" t="s">
        <v>62</v>
      </c>
      <c r="E103" s="80"/>
      <c r="F103" s="80"/>
      <c r="G103" s="7">
        <v>2430</v>
      </c>
      <c r="H103" s="60" t="s">
        <v>9</v>
      </c>
      <c r="I103" s="40">
        <v>2198</v>
      </c>
      <c r="J103" s="11">
        <f t="shared" si="7"/>
        <v>43960</v>
      </c>
      <c r="K103" s="7">
        <v>20</v>
      </c>
    </row>
    <row r="104" spans="1:11" s="13" customFormat="1" ht="12" thickBot="1" x14ac:dyDescent="0.25">
      <c r="A104" s="52">
        <v>43</v>
      </c>
      <c r="B104" s="53" t="s">
        <v>79</v>
      </c>
      <c r="C104" s="53" t="s">
        <v>80</v>
      </c>
      <c r="D104" s="79" t="s">
        <v>63</v>
      </c>
      <c r="E104" s="80"/>
      <c r="F104" s="80"/>
      <c r="G104" s="7">
        <v>2583</v>
      </c>
      <c r="H104" s="60" t="s">
        <v>9</v>
      </c>
      <c r="I104" s="40">
        <v>363</v>
      </c>
      <c r="J104" s="11">
        <f t="shared" si="7"/>
        <v>145200</v>
      </c>
      <c r="K104" s="7">
        <v>400</v>
      </c>
    </row>
    <row r="105" spans="1:11" s="13" customFormat="1" ht="12" thickBot="1" x14ac:dyDescent="0.25">
      <c r="A105" s="52">
        <v>44</v>
      </c>
      <c r="B105" s="53" t="s">
        <v>79</v>
      </c>
      <c r="C105" s="53" t="s">
        <v>80</v>
      </c>
      <c r="D105" s="79" t="s">
        <v>64</v>
      </c>
      <c r="E105" s="80"/>
      <c r="F105" s="80"/>
      <c r="G105" s="7">
        <v>2582</v>
      </c>
      <c r="H105" s="60" t="s">
        <v>9</v>
      </c>
      <c r="I105" s="40">
        <v>236</v>
      </c>
      <c r="J105" s="11">
        <f t="shared" si="7"/>
        <v>4720</v>
      </c>
      <c r="K105" s="7">
        <v>20</v>
      </c>
    </row>
    <row r="106" spans="1:11" s="13" customFormat="1" ht="12" thickBot="1" x14ac:dyDescent="0.25">
      <c r="A106" s="52">
        <v>45</v>
      </c>
      <c r="B106" s="53" t="s">
        <v>79</v>
      </c>
      <c r="C106" s="53" t="s">
        <v>80</v>
      </c>
      <c r="D106" s="79" t="s">
        <v>65</v>
      </c>
      <c r="E106" s="80"/>
      <c r="F106" s="80"/>
      <c r="G106" s="7">
        <v>2581</v>
      </c>
      <c r="H106" s="60" t="s">
        <v>9</v>
      </c>
      <c r="I106" s="40">
        <v>363</v>
      </c>
      <c r="J106" s="11">
        <f t="shared" si="7"/>
        <v>25410</v>
      </c>
      <c r="K106" s="7">
        <v>70</v>
      </c>
    </row>
    <row r="107" spans="1:11" s="13" customFormat="1" ht="12" thickBot="1" x14ac:dyDescent="0.25">
      <c r="A107" s="52">
        <v>46</v>
      </c>
      <c r="B107" s="53" t="s">
        <v>79</v>
      </c>
      <c r="C107" s="53" t="s">
        <v>80</v>
      </c>
      <c r="D107" s="79" t="s">
        <v>66</v>
      </c>
      <c r="E107" s="80"/>
      <c r="F107" s="80"/>
      <c r="G107" s="7">
        <v>2580</v>
      </c>
      <c r="H107" s="60" t="s">
        <v>9</v>
      </c>
      <c r="I107" s="40">
        <v>236</v>
      </c>
      <c r="J107" s="11">
        <f t="shared" si="7"/>
        <v>16520</v>
      </c>
      <c r="K107" s="7">
        <v>70</v>
      </c>
    </row>
    <row r="108" spans="1:11" s="13" customFormat="1" ht="12" thickBot="1" x14ac:dyDescent="0.25">
      <c r="A108" s="52">
        <v>47</v>
      </c>
      <c r="B108" s="53" t="s">
        <v>79</v>
      </c>
      <c r="C108" s="53" t="s">
        <v>80</v>
      </c>
      <c r="D108" s="79" t="s">
        <v>67</v>
      </c>
      <c r="E108" s="80"/>
      <c r="F108" s="80"/>
      <c r="G108" s="7">
        <v>2429</v>
      </c>
      <c r="H108" s="60" t="s">
        <v>9</v>
      </c>
      <c r="I108" s="40">
        <v>227.12</v>
      </c>
      <c r="J108" s="11">
        <f t="shared" si="7"/>
        <v>283900</v>
      </c>
      <c r="K108" s="23">
        <v>1250</v>
      </c>
    </row>
    <row r="109" spans="1:11" s="13" customFormat="1" ht="12" thickBot="1" x14ac:dyDescent="0.25">
      <c r="A109" s="52">
        <v>48</v>
      </c>
      <c r="B109" s="53" t="s">
        <v>79</v>
      </c>
      <c r="C109" s="53" t="s">
        <v>80</v>
      </c>
      <c r="D109" s="79" t="s">
        <v>68</v>
      </c>
      <c r="E109" s="80"/>
      <c r="F109" s="80"/>
      <c r="G109" s="7">
        <v>2579</v>
      </c>
      <c r="H109" s="61" t="s">
        <v>9</v>
      </c>
      <c r="I109" s="40">
        <v>489</v>
      </c>
      <c r="J109" s="11">
        <f t="shared" si="7"/>
        <v>24450</v>
      </c>
      <c r="K109" s="7">
        <v>50</v>
      </c>
    </row>
    <row r="110" spans="1:11" s="13" customFormat="1" ht="12" thickBot="1" x14ac:dyDescent="0.25">
      <c r="A110" s="52">
        <v>49</v>
      </c>
      <c r="B110" s="53" t="s">
        <v>79</v>
      </c>
      <c r="C110" s="53" t="s">
        <v>80</v>
      </c>
      <c r="D110" s="79" t="s">
        <v>69</v>
      </c>
      <c r="E110" s="80"/>
      <c r="F110" s="80"/>
      <c r="G110" s="7">
        <v>2578</v>
      </c>
      <c r="H110" s="61" t="s">
        <v>9</v>
      </c>
      <c r="I110" s="40">
        <v>651</v>
      </c>
      <c r="J110" s="11">
        <f t="shared" si="7"/>
        <v>65100</v>
      </c>
      <c r="K110" s="39">
        <v>100</v>
      </c>
    </row>
    <row r="111" spans="1:11" s="13" customFormat="1" ht="12" thickBot="1" x14ac:dyDescent="0.25">
      <c r="A111" s="52">
        <v>50</v>
      </c>
      <c r="B111" s="53" t="s">
        <v>79</v>
      </c>
      <c r="C111" s="53" t="s">
        <v>80</v>
      </c>
      <c r="D111" s="79" t="s">
        <v>70</v>
      </c>
      <c r="E111" s="80"/>
      <c r="F111" s="80"/>
      <c r="G111" s="7">
        <v>2577</v>
      </c>
      <c r="H111" s="61" t="s">
        <v>9</v>
      </c>
      <c r="I111" s="40">
        <v>489</v>
      </c>
      <c r="J111" s="11">
        <f t="shared" si="7"/>
        <v>48900</v>
      </c>
      <c r="K111" s="39">
        <v>100</v>
      </c>
    </row>
    <row r="112" spans="1:11" s="13" customFormat="1" ht="12" thickBot="1" x14ac:dyDescent="0.25">
      <c r="A112" s="52">
        <v>51</v>
      </c>
      <c r="B112" s="53" t="s">
        <v>79</v>
      </c>
      <c r="C112" s="53" t="s">
        <v>80</v>
      </c>
      <c r="D112" s="79" t="s">
        <v>71</v>
      </c>
      <c r="E112" s="80"/>
      <c r="F112" s="80"/>
      <c r="G112" s="7">
        <v>2387</v>
      </c>
      <c r="H112" s="61" t="s">
        <v>9</v>
      </c>
      <c r="I112" s="40">
        <v>489</v>
      </c>
      <c r="J112" s="11">
        <f t="shared" si="7"/>
        <v>24450</v>
      </c>
      <c r="K112" s="39">
        <v>50</v>
      </c>
    </row>
    <row r="113" spans="1:11" s="13" customFormat="1" ht="12" thickBot="1" x14ac:dyDescent="0.25">
      <c r="A113" s="52">
        <v>52</v>
      </c>
      <c r="B113" s="53" t="s">
        <v>79</v>
      </c>
      <c r="C113" s="53" t="s">
        <v>80</v>
      </c>
      <c r="D113" s="79" t="s">
        <v>72</v>
      </c>
      <c r="E113" s="80"/>
      <c r="F113" s="80"/>
      <c r="G113" s="7">
        <v>566</v>
      </c>
      <c r="H113" s="61" t="s">
        <v>9</v>
      </c>
      <c r="I113" s="40">
        <v>860</v>
      </c>
      <c r="J113" s="11">
        <f t="shared" si="7"/>
        <v>5160</v>
      </c>
      <c r="K113" s="39">
        <v>6</v>
      </c>
    </row>
    <row r="114" spans="1:11" s="13" customFormat="1" ht="12" thickBot="1" x14ac:dyDescent="0.25">
      <c r="A114" s="52">
        <v>53</v>
      </c>
      <c r="B114" s="53" t="s">
        <v>79</v>
      </c>
      <c r="C114" s="53" t="s">
        <v>80</v>
      </c>
      <c r="D114" s="79" t="s">
        <v>73</v>
      </c>
      <c r="E114" s="80"/>
      <c r="F114" s="80"/>
      <c r="G114" s="7">
        <v>2576</v>
      </c>
      <c r="H114" s="61" t="s">
        <v>9</v>
      </c>
      <c r="I114" s="40">
        <v>750</v>
      </c>
      <c r="J114" s="11">
        <f t="shared" si="7"/>
        <v>2250</v>
      </c>
      <c r="K114" s="39">
        <v>3</v>
      </c>
    </row>
    <row r="115" spans="1:11" s="13" customFormat="1" ht="12" thickBot="1" x14ac:dyDescent="0.25">
      <c r="A115" s="52">
        <v>54</v>
      </c>
      <c r="B115" s="53" t="s">
        <v>79</v>
      </c>
      <c r="C115" s="53" t="s">
        <v>80</v>
      </c>
      <c r="D115" s="79" t="s">
        <v>74</v>
      </c>
      <c r="E115" s="80"/>
      <c r="F115" s="80"/>
      <c r="G115" s="7">
        <v>861</v>
      </c>
      <c r="H115" s="61" t="s">
        <v>9</v>
      </c>
      <c r="I115" s="40">
        <v>845</v>
      </c>
      <c r="J115" s="11">
        <f t="shared" si="7"/>
        <v>25350</v>
      </c>
      <c r="K115" s="39">
        <v>30</v>
      </c>
    </row>
    <row r="116" spans="1:11" s="13" customFormat="1" ht="12" thickBot="1" x14ac:dyDescent="0.25">
      <c r="A116" s="52">
        <v>55</v>
      </c>
      <c r="B116" s="53" t="s">
        <v>79</v>
      </c>
      <c r="C116" s="53" t="s">
        <v>80</v>
      </c>
      <c r="D116" s="79" t="s">
        <v>75</v>
      </c>
      <c r="E116" s="80"/>
      <c r="F116" s="80"/>
      <c r="G116" s="7">
        <v>2575</v>
      </c>
      <c r="H116" s="61" t="s">
        <v>9</v>
      </c>
      <c r="I116" s="40">
        <v>3655</v>
      </c>
      <c r="J116" s="11">
        <f t="shared" si="7"/>
        <v>43860</v>
      </c>
      <c r="K116" s="39">
        <v>12</v>
      </c>
    </row>
    <row r="117" spans="1:11" s="13" customFormat="1" ht="12" thickBot="1" x14ac:dyDescent="0.25">
      <c r="A117" s="52">
        <v>56</v>
      </c>
      <c r="B117" s="53" t="s">
        <v>79</v>
      </c>
      <c r="C117" s="53" t="s">
        <v>80</v>
      </c>
      <c r="D117" s="79" t="s">
        <v>76</v>
      </c>
      <c r="E117" s="80"/>
      <c r="F117" s="80"/>
      <c r="G117" s="7">
        <v>2574</v>
      </c>
      <c r="H117" s="62" t="s">
        <v>9</v>
      </c>
      <c r="I117" s="40">
        <v>29.5</v>
      </c>
      <c r="J117" s="11">
        <f t="shared" si="7"/>
        <v>1475</v>
      </c>
      <c r="K117" s="39">
        <v>50</v>
      </c>
    </row>
    <row r="118" spans="1:11" s="13" customFormat="1" ht="12" thickBot="1" x14ac:dyDescent="0.25">
      <c r="A118" s="52">
        <v>57</v>
      </c>
      <c r="B118" s="53" t="s">
        <v>79</v>
      </c>
      <c r="C118" s="53" t="s">
        <v>80</v>
      </c>
      <c r="D118" s="87" t="s">
        <v>77</v>
      </c>
      <c r="E118" s="88"/>
      <c r="F118" s="88"/>
      <c r="G118" s="7">
        <v>2161</v>
      </c>
      <c r="H118" s="62" t="s">
        <v>9</v>
      </c>
      <c r="I118" s="40">
        <v>797</v>
      </c>
      <c r="J118" s="11">
        <f t="shared" si="7"/>
        <v>79700</v>
      </c>
      <c r="K118" s="39">
        <v>100</v>
      </c>
    </row>
    <row r="119" spans="1:11" s="13" customFormat="1" ht="12" thickBot="1" x14ac:dyDescent="0.25">
      <c r="A119" s="52">
        <v>58</v>
      </c>
      <c r="B119" s="53" t="s">
        <v>79</v>
      </c>
      <c r="C119" s="53" t="s">
        <v>80</v>
      </c>
      <c r="D119" s="8" t="s">
        <v>58</v>
      </c>
      <c r="E119" s="9"/>
      <c r="F119" s="10"/>
      <c r="G119" s="46">
        <v>1287</v>
      </c>
      <c r="H119" s="6" t="s">
        <v>9</v>
      </c>
      <c r="I119" s="40">
        <v>85942</v>
      </c>
      <c r="J119" s="11">
        <f t="shared" si="7"/>
        <v>601594</v>
      </c>
      <c r="K119" s="7">
        <v>7</v>
      </c>
    </row>
    <row r="120" spans="1:11" s="13" customFormat="1" ht="12" thickBot="1" x14ac:dyDescent="0.25">
      <c r="A120" s="52">
        <v>59</v>
      </c>
      <c r="B120" s="53" t="s">
        <v>79</v>
      </c>
      <c r="C120" s="53" t="s">
        <v>80</v>
      </c>
      <c r="D120" s="8" t="s">
        <v>59</v>
      </c>
      <c r="E120" s="9"/>
      <c r="F120" s="10"/>
      <c r="G120" s="46">
        <v>2598</v>
      </c>
      <c r="H120" s="6" t="s">
        <v>9</v>
      </c>
      <c r="I120" s="40">
        <v>15277.5</v>
      </c>
      <c r="J120" s="11">
        <f t="shared" si="7"/>
        <v>45832.5</v>
      </c>
      <c r="K120" s="7">
        <v>3</v>
      </c>
    </row>
    <row r="121" spans="1:11" s="12" customFormat="1" ht="12" thickBot="1" x14ac:dyDescent="0.25">
      <c r="A121" s="52">
        <v>60</v>
      </c>
      <c r="B121" s="53" t="s">
        <v>79</v>
      </c>
      <c r="C121" s="53" t="s">
        <v>80</v>
      </c>
      <c r="D121" s="8" t="s">
        <v>45</v>
      </c>
      <c r="E121" s="9"/>
      <c r="F121" s="10"/>
      <c r="G121" s="46">
        <v>2161</v>
      </c>
      <c r="H121" s="6" t="s">
        <v>9</v>
      </c>
      <c r="I121" s="40">
        <v>3500</v>
      </c>
      <c r="J121" s="11">
        <f t="shared" ref="J121:J123" si="8">K121*I121</f>
        <v>35000</v>
      </c>
      <c r="K121" s="7">
        <v>10</v>
      </c>
    </row>
    <row r="122" spans="1:11" s="12" customFormat="1" ht="12" thickBot="1" x14ac:dyDescent="0.25">
      <c r="A122" s="52">
        <v>61</v>
      </c>
      <c r="B122" s="53" t="s">
        <v>79</v>
      </c>
      <c r="C122" s="53" t="s">
        <v>80</v>
      </c>
      <c r="D122" s="8" t="s">
        <v>46</v>
      </c>
      <c r="E122" s="9"/>
      <c r="F122" s="10"/>
      <c r="G122" s="46">
        <v>2162</v>
      </c>
      <c r="H122" s="6" t="s">
        <v>9</v>
      </c>
      <c r="I122" s="40">
        <v>3900</v>
      </c>
      <c r="J122" s="11">
        <f t="shared" si="8"/>
        <v>27300</v>
      </c>
      <c r="K122" s="7">
        <v>7</v>
      </c>
    </row>
    <row r="123" spans="1:11" s="12" customFormat="1" ht="12" thickBot="1" x14ac:dyDescent="0.25">
      <c r="A123" s="52">
        <v>62</v>
      </c>
      <c r="B123" s="53" t="s">
        <v>79</v>
      </c>
      <c r="C123" s="53" t="s">
        <v>80</v>
      </c>
      <c r="D123" s="8" t="s">
        <v>47</v>
      </c>
      <c r="E123" s="9"/>
      <c r="F123" s="10"/>
      <c r="G123" s="46">
        <v>2601</v>
      </c>
      <c r="H123" s="6" t="s">
        <v>9</v>
      </c>
      <c r="I123" s="40">
        <v>3000</v>
      </c>
      <c r="J123" s="11">
        <f t="shared" si="8"/>
        <v>9000</v>
      </c>
      <c r="K123" s="7">
        <v>3</v>
      </c>
    </row>
    <row r="124" spans="1:11" s="13" customFormat="1" ht="12" thickBot="1" x14ac:dyDescent="0.25">
      <c r="A124" s="52">
        <v>63</v>
      </c>
      <c r="B124" s="54">
        <v>45749</v>
      </c>
      <c r="C124" s="54">
        <v>45749</v>
      </c>
      <c r="D124" s="8" t="s">
        <v>49</v>
      </c>
      <c r="E124" s="9"/>
      <c r="F124" s="10"/>
      <c r="G124" s="46">
        <v>2594</v>
      </c>
      <c r="H124" s="6" t="s">
        <v>9</v>
      </c>
      <c r="I124" s="40">
        <v>31500</v>
      </c>
      <c r="J124" s="11">
        <f t="shared" si="7"/>
        <v>220500</v>
      </c>
      <c r="K124" s="7">
        <v>7</v>
      </c>
    </row>
    <row r="125" spans="1:11" s="3" customFormat="1" ht="12" thickBot="1" x14ac:dyDescent="0.25">
      <c r="A125" s="16"/>
      <c r="B125" s="16"/>
      <c r="C125" s="16"/>
      <c r="D125" s="42"/>
      <c r="E125" s="42"/>
      <c r="F125" s="42"/>
      <c r="G125" s="43"/>
      <c r="H125" s="16" t="s">
        <v>48</v>
      </c>
      <c r="I125" s="17">
        <f>SUM(I101:I124)</f>
        <v>159949.12</v>
      </c>
      <c r="J125" s="17">
        <f>SUM(J101:J124)</f>
        <v>1859170.5</v>
      </c>
      <c r="K125" s="49">
        <f>SUM(K101:K124)</f>
        <v>2407</v>
      </c>
    </row>
    <row r="126" spans="1:11" s="3" customFormat="1" ht="12" thickBot="1" x14ac:dyDescent="0.25">
      <c r="A126" s="16"/>
      <c r="B126" s="16"/>
      <c r="C126" s="16"/>
      <c r="D126" s="42"/>
      <c r="E126" s="42"/>
      <c r="F126" s="42"/>
      <c r="G126" s="43"/>
      <c r="H126" s="42"/>
      <c r="I126" s="34"/>
      <c r="J126" s="34"/>
      <c r="K126" s="55"/>
    </row>
    <row r="127" spans="1:11" x14ac:dyDescent="0.2">
      <c r="A127" s="66" t="s">
        <v>0</v>
      </c>
      <c r="B127" s="68" t="s">
        <v>1</v>
      </c>
      <c r="C127" s="68" t="s">
        <v>2</v>
      </c>
      <c r="D127" s="70" t="s">
        <v>3</v>
      </c>
      <c r="E127" s="71"/>
      <c r="F127" s="72"/>
      <c r="G127" s="68" t="s">
        <v>4</v>
      </c>
      <c r="H127" s="68" t="s">
        <v>5</v>
      </c>
      <c r="I127" s="75" t="s">
        <v>6</v>
      </c>
      <c r="J127" s="75" t="s">
        <v>8</v>
      </c>
      <c r="K127" s="68" t="s">
        <v>7</v>
      </c>
    </row>
    <row r="128" spans="1:11" x14ac:dyDescent="0.2">
      <c r="A128" s="67"/>
      <c r="B128" s="69"/>
      <c r="C128" s="69"/>
      <c r="D128" s="73"/>
      <c r="E128" s="64"/>
      <c r="F128" s="74"/>
      <c r="G128" s="69"/>
      <c r="H128" s="69"/>
      <c r="I128" s="76"/>
      <c r="J128" s="76"/>
      <c r="K128" s="69"/>
    </row>
    <row r="129" spans="1:12" ht="12" thickBot="1" x14ac:dyDescent="0.25">
      <c r="A129" s="67"/>
      <c r="B129" s="69"/>
      <c r="C129" s="69"/>
      <c r="D129" s="73"/>
      <c r="E129" s="64"/>
      <c r="F129" s="74"/>
      <c r="G129" s="69"/>
      <c r="H129" s="69"/>
      <c r="I129" s="76"/>
      <c r="J129" s="76"/>
      <c r="K129" s="69"/>
    </row>
    <row r="130" spans="1:12" ht="12" thickBot="1" x14ac:dyDescent="0.25">
      <c r="A130" s="4"/>
      <c r="B130" s="5"/>
      <c r="C130" s="90" t="s">
        <v>43</v>
      </c>
      <c r="D130" s="77"/>
      <c r="E130" s="77"/>
      <c r="F130" s="77"/>
      <c r="G130" s="77"/>
      <c r="H130" s="77"/>
      <c r="I130" s="77"/>
      <c r="J130" s="77"/>
      <c r="K130" s="78"/>
    </row>
    <row r="131" spans="1:12" s="13" customFormat="1" ht="12" thickBot="1" x14ac:dyDescent="0.25">
      <c r="A131" s="6">
        <v>64</v>
      </c>
      <c r="B131" s="14">
        <v>45839</v>
      </c>
      <c r="C131" s="14">
        <v>45931</v>
      </c>
      <c r="D131" s="8" t="s">
        <v>51</v>
      </c>
      <c r="E131" s="9"/>
      <c r="F131" s="10"/>
      <c r="G131" s="7">
        <v>1420</v>
      </c>
      <c r="H131" s="6" t="s">
        <v>9</v>
      </c>
      <c r="I131" s="11">
        <v>419.5</v>
      </c>
      <c r="J131" s="11">
        <f t="shared" ref="J131:J135" si="9">K131*I131</f>
        <v>6292.5</v>
      </c>
      <c r="K131" s="7">
        <v>15</v>
      </c>
      <c r="L131" s="12"/>
    </row>
    <row r="132" spans="1:12" s="13" customFormat="1" ht="12" thickBot="1" x14ac:dyDescent="0.25">
      <c r="A132" s="6">
        <v>65</v>
      </c>
      <c r="B132" s="14">
        <v>45839</v>
      </c>
      <c r="C132" s="14">
        <v>45931</v>
      </c>
      <c r="D132" s="8" t="s">
        <v>52</v>
      </c>
      <c r="E132" s="9"/>
      <c r="F132" s="10"/>
      <c r="G132" s="7">
        <v>1418</v>
      </c>
      <c r="H132" s="6" t="s">
        <v>9</v>
      </c>
      <c r="I132" s="11">
        <v>419.5</v>
      </c>
      <c r="J132" s="11">
        <f t="shared" si="9"/>
        <v>5034</v>
      </c>
      <c r="K132" s="7">
        <v>12</v>
      </c>
      <c r="L132" s="12"/>
    </row>
    <row r="133" spans="1:12" s="13" customFormat="1" ht="12" thickBot="1" x14ac:dyDescent="0.25">
      <c r="A133" s="6">
        <v>66</v>
      </c>
      <c r="B133" s="14">
        <v>45839</v>
      </c>
      <c r="C133" s="14">
        <v>45931</v>
      </c>
      <c r="D133" s="8" t="s">
        <v>53</v>
      </c>
      <c r="E133" s="9"/>
      <c r="F133" s="10"/>
      <c r="G133" s="7">
        <v>1419</v>
      </c>
      <c r="H133" s="6" t="s">
        <v>9</v>
      </c>
      <c r="I133" s="11">
        <v>419.5</v>
      </c>
      <c r="J133" s="11">
        <f t="shared" si="9"/>
        <v>6292.5</v>
      </c>
      <c r="K133" s="7">
        <v>15</v>
      </c>
      <c r="L133" s="12"/>
    </row>
    <row r="134" spans="1:12" s="13" customFormat="1" ht="12" thickBot="1" x14ac:dyDescent="0.25">
      <c r="A134" s="38">
        <v>67</v>
      </c>
      <c r="B134" s="14">
        <v>45839</v>
      </c>
      <c r="C134" s="14">
        <v>45931</v>
      </c>
      <c r="D134" s="8" t="s">
        <v>54</v>
      </c>
      <c r="E134" s="9"/>
      <c r="F134" s="10"/>
      <c r="G134" s="39">
        <v>1421</v>
      </c>
      <c r="H134" s="38" t="s">
        <v>9</v>
      </c>
      <c r="I134" s="11">
        <v>419.5</v>
      </c>
      <c r="J134" s="11">
        <f t="shared" si="9"/>
        <v>6292.5</v>
      </c>
      <c r="K134" s="7">
        <v>15</v>
      </c>
      <c r="L134" s="12"/>
    </row>
    <row r="135" spans="1:12" s="12" customFormat="1" ht="12" thickBot="1" x14ac:dyDescent="0.25">
      <c r="A135" s="6">
        <v>68</v>
      </c>
      <c r="B135" s="14">
        <v>45839</v>
      </c>
      <c r="C135" s="14">
        <v>45931</v>
      </c>
      <c r="D135" s="79" t="s">
        <v>44</v>
      </c>
      <c r="E135" s="80"/>
      <c r="F135" s="81"/>
      <c r="G135" s="7">
        <v>300</v>
      </c>
      <c r="H135" s="6" t="s">
        <v>9</v>
      </c>
      <c r="I135" s="11">
        <v>31.99</v>
      </c>
      <c r="J135" s="11">
        <f t="shared" si="9"/>
        <v>4510.59</v>
      </c>
      <c r="K135" s="7">
        <v>141</v>
      </c>
    </row>
    <row r="136" spans="1:12" s="13" customFormat="1" ht="12" thickBot="1" x14ac:dyDescent="0.25">
      <c r="C136" s="89"/>
      <c r="D136" s="89"/>
      <c r="E136" s="89"/>
      <c r="F136" s="89"/>
      <c r="G136" s="89"/>
      <c r="H136" s="30" t="s">
        <v>48</v>
      </c>
      <c r="I136" s="56">
        <f>SUM(I131:I135)</f>
        <v>1709.99</v>
      </c>
      <c r="J136" s="56">
        <f>SUM(J131:J135)</f>
        <v>28422.09</v>
      </c>
      <c r="K136" s="56">
        <f>SUM(K131:K135)</f>
        <v>198</v>
      </c>
      <c r="L136" s="12"/>
    </row>
    <row r="137" spans="1:12" s="13" customFormat="1" ht="12.75" thickTop="1" thickBot="1" x14ac:dyDescent="0.25">
      <c r="C137" s="30"/>
      <c r="D137" s="30"/>
      <c r="E137" s="30"/>
      <c r="F137" s="30"/>
      <c r="G137" s="30"/>
      <c r="H137" s="30"/>
      <c r="I137" s="37"/>
      <c r="J137" s="37"/>
      <c r="K137" s="37"/>
      <c r="L137" s="12"/>
    </row>
    <row r="138" spans="1:12" ht="12.75" customHeight="1" x14ac:dyDescent="0.2">
      <c r="A138" s="66" t="s">
        <v>0</v>
      </c>
      <c r="B138" s="68" t="s">
        <v>1</v>
      </c>
      <c r="C138" s="68" t="s">
        <v>2</v>
      </c>
      <c r="D138" s="70" t="s">
        <v>3</v>
      </c>
      <c r="E138" s="71"/>
      <c r="F138" s="72"/>
      <c r="G138" s="68" t="s">
        <v>4</v>
      </c>
      <c r="H138" s="68" t="s">
        <v>5</v>
      </c>
      <c r="I138" s="75" t="s">
        <v>6</v>
      </c>
      <c r="J138" s="75" t="s">
        <v>8</v>
      </c>
      <c r="K138" s="68" t="s">
        <v>7</v>
      </c>
    </row>
    <row r="139" spans="1:12" x14ac:dyDescent="0.2">
      <c r="A139" s="67"/>
      <c r="B139" s="69"/>
      <c r="C139" s="69"/>
      <c r="D139" s="73"/>
      <c r="E139" s="64"/>
      <c r="F139" s="74"/>
      <c r="G139" s="69"/>
      <c r="H139" s="69"/>
      <c r="I139" s="76"/>
      <c r="J139" s="76"/>
      <c r="K139" s="69"/>
    </row>
    <row r="140" spans="1:12" ht="12" thickBot="1" x14ac:dyDescent="0.25">
      <c r="A140" s="67"/>
      <c r="B140" s="69"/>
      <c r="C140" s="69"/>
      <c r="D140" s="73"/>
      <c r="E140" s="64"/>
      <c r="F140" s="74"/>
      <c r="G140" s="69"/>
      <c r="H140" s="69"/>
      <c r="I140" s="76"/>
      <c r="J140" s="76"/>
      <c r="K140" s="69"/>
    </row>
    <row r="141" spans="1:12" ht="12" thickBot="1" x14ac:dyDescent="0.25">
      <c r="A141" s="4"/>
      <c r="B141" s="5"/>
      <c r="C141" s="77" t="s">
        <v>21</v>
      </c>
      <c r="D141" s="77"/>
      <c r="E141" s="77"/>
      <c r="F141" s="77"/>
      <c r="G141" s="77"/>
      <c r="H141" s="77"/>
      <c r="I141" s="77"/>
      <c r="J141" s="77"/>
      <c r="K141" s="78"/>
    </row>
    <row r="142" spans="1:12" s="12" customFormat="1" ht="12" thickBot="1" x14ac:dyDescent="0.25">
      <c r="A142" s="57">
        <v>69</v>
      </c>
      <c r="B142" s="58" t="s">
        <v>100</v>
      </c>
      <c r="C142" s="58" t="s">
        <v>100</v>
      </c>
      <c r="D142" s="26" t="s">
        <v>90</v>
      </c>
      <c r="E142" s="27"/>
      <c r="F142" s="28"/>
      <c r="G142" s="24">
        <v>324</v>
      </c>
      <c r="H142" s="25" t="s">
        <v>9</v>
      </c>
      <c r="I142" s="29">
        <v>700</v>
      </c>
      <c r="J142" s="29">
        <f t="shared" ref="J142" si="10">K142*I142</f>
        <v>24500</v>
      </c>
      <c r="K142" s="24">
        <v>35</v>
      </c>
    </row>
    <row r="143" spans="1:12" s="3" customFormat="1" ht="12" thickBot="1" x14ac:dyDescent="0.25">
      <c r="A143" s="2"/>
      <c r="B143" s="2"/>
      <c r="C143" s="2"/>
      <c r="D143" s="42"/>
      <c r="E143" s="42"/>
      <c r="F143" s="42"/>
      <c r="G143" s="43"/>
      <c r="H143" s="16" t="s">
        <v>48</v>
      </c>
      <c r="I143" s="17">
        <f>SUM(I142:I142)</f>
        <v>700</v>
      </c>
      <c r="J143" s="17">
        <f>SUM(J142:J142)</f>
        <v>24500</v>
      </c>
      <c r="K143" s="49">
        <f>SUM(K142:K142)</f>
        <v>35</v>
      </c>
    </row>
    <row r="144" spans="1:12" s="3" customFormat="1" x14ac:dyDescent="0.2">
      <c r="A144" s="2"/>
      <c r="B144" s="2"/>
      <c r="C144" s="2"/>
      <c r="D144" s="42"/>
      <c r="E144" s="42"/>
      <c r="F144" s="42"/>
      <c r="G144" s="43"/>
      <c r="H144" s="42"/>
      <c r="I144" s="34"/>
      <c r="J144" s="34"/>
      <c r="K144" s="43"/>
    </row>
    <row r="145" spans="1:7" x14ac:dyDescent="0.2">
      <c r="E145" s="59"/>
    </row>
    <row r="146" spans="1:7" x14ac:dyDescent="0.2">
      <c r="E146" s="59"/>
    </row>
    <row r="147" spans="1:7" x14ac:dyDescent="0.2">
      <c r="A147" s="1" t="s">
        <v>24</v>
      </c>
      <c r="G147" s="1" t="s">
        <v>31</v>
      </c>
    </row>
    <row r="148" spans="1:7" x14ac:dyDescent="0.2">
      <c r="A148" s="1" t="s">
        <v>81</v>
      </c>
      <c r="G148" s="1" t="s">
        <v>30</v>
      </c>
    </row>
  </sheetData>
  <mergeCells count="170">
    <mergeCell ref="A138:A140"/>
    <mergeCell ref="B138:B140"/>
    <mergeCell ref="C138:C140"/>
    <mergeCell ref="D138:F140"/>
    <mergeCell ref="G138:G140"/>
    <mergeCell ref="D21:F21"/>
    <mergeCell ref="D33:F33"/>
    <mergeCell ref="D34:F34"/>
    <mergeCell ref="D35:F35"/>
    <mergeCell ref="D38:F38"/>
    <mergeCell ref="D23:F23"/>
    <mergeCell ref="D24:F24"/>
    <mergeCell ref="D72:F72"/>
    <mergeCell ref="D73:F73"/>
    <mergeCell ref="D74:F74"/>
    <mergeCell ref="D81:F81"/>
    <mergeCell ref="D82:F82"/>
    <mergeCell ref="D28:F28"/>
    <mergeCell ref="D30:F30"/>
    <mergeCell ref="A127:A129"/>
    <mergeCell ref="B127:B129"/>
    <mergeCell ref="D113:F113"/>
    <mergeCell ref="D114:F114"/>
    <mergeCell ref="D115:F115"/>
    <mergeCell ref="I138:I140"/>
    <mergeCell ref="J138:J140"/>
    <mergeCell ref="K138:K140"/>
    <mergeCell ref="C141:K141"/>
    <mergeCell ref="C136:G136"/>
    <mergeCell ref="H127:H129"/>
    <mergeCell ref="I127:I129"/>
    <mergeCell ref="J127:J129"/>
    <mergeCell ref="K127:K129"/>
    <mergeCell ref="C130:K130"/>
    <mergeCell ref="D135:F135"/>
    <mergeCell ref="C127:C129"/>
    <mergeCell ref="D127:F129"/>
    <mergeCell ref="G127:G129"/>
    <mergeCell ref="H138:H140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G97:G99"/>
    <mergeCell ref="H97:H99"/>
    <mergeCell ref="I97:I99"/>
    <mergeCell ref="J97:J99"/>
    <mergeCell ref="K97:K99"/>
    <mergeCell ref="C100:K100"/>
    <mergeCell ref="C95:F95"/>
    <mergeCell ref="A97:A99"/>
    <mergeCell ref="B97:B99"/>
    <mergeCell ref="C97:C99"/>
    <mergeCell ref="D97:F99"/>
    <mergeCell ref="G91:G93"/>
    <mergeCell ref="H91:H93"/>
    <mergeCell ref="I91:I93"/>
    <mergeCell ref="J91:J93"/>
    <mergeCell ref="K91:K93"/>
    <mergeCell ref="C94:K94"/>
    <mergeCell ref="A91:A93"/>
    <mergeCell ref="B91:B93"/>
    <mergeCell ref="C91:C93"/>
    <mergeCell ref="D91:F93"/>
    <mergeCell ref="I85:I87"/>
    <mergeCell ref="J85:J87"/>
    <mergeCell ref="K85:K87"/>
    <mergeCell ref="C88:K88"/>
    <mergeCell ref="A85:A87"/>
    <mergeCell ref="B85:B87"/>
    <mergeCell ref="C85:C87"/>
    <mergeCell ref="D85:F87"/>
    <mergeCell ref="G85:G87"/>
    <mergeCell ref="H85:H87"/>
    <mergeCell ref="D67:F67"/>
    <mergeCell ref="D80:F80"/>
    <mergeCell ref="D68:F68"/>
    <mergeCell ref="D69:F69"/>
    <mergeCell ref="D70:F70"/>
    <mergeCell ref="D71:F71"/>
    <mergeCell ref="I61:I63"/>
    <mergeCell ref="J61:J63"/>
    <mergeCell ref="K61:K63"/>
    <mergeCell ref="C64:K64"/>
    <mergeCell ref="D65:F65"/>
    <mergeCell ref="D66:F66"/>
    <mergeCell ref="A61:A63"/>
    <mergeCell ref="B61:B63"/>
    <mergeCell ref="C61:C63"/>
    <mergeCell ref="D61:F63"/>
    <mergeCell ref="G61:G63"/>
    <mergeCell ref="H61:H63"/>
    <mergeCell ref="I55:I57"/>
    <mergeCell ref="J55:J57"/>
    <mergeCell ref="K55:K57"/>
    <mergeCell ref="C58:K58"/>
    <mergeCell ref="A55:A57"/>
    <mergeCell ref="B55:B57"/>
    <mergeCell ref="C55:C57"/>
    <mergeCell ref="D55:F57"/>
    <mergeCell ref="G55:G57"/>
    <mergeCell ref="H55:H57"/>
    <mergeCell ref="G49:G51"/>
    <mergeCell ref="H49:H51"/>
    <mergeCell ref="I49:I51"/>
    <mergeCell ref="J49:J51"/>
    <mergeCell ref="K49:K51"/>
    <mergeCell ref="C52:K52"/>
    <mergeCell ref="A49:A51"/>
    <mergeCell ref="B49:B51"/>
    <mergeCell ref="C49:C51"/>
    <mergeCell ref="D49:F51"/>
    <mergeCell ref="G43:G45"/>
    <mergeCell ref="H43:H45"/>
    <mergeCell ref="I43:I45"/>
    <mergeCell ref="J43:J45"/>
    <mergeCell ref="K43:K45"/>
    <mergeCell ref="C46:K46"/>
    <mergeCell ref="D41:F41"/>
    <mergeCell ref="A43:A45"/>
    <mergeCell ref="B43:B45"/>
    <mergeCell ref="C43:C45"/>
    <mergeCell ref="D43:F45"/>
    <mergeCell ref="D22:F22"/>
    <mergeCell ref="D26:F26"/>
    <mergeCell ref="D27:F27"/>
    <mergeCell ref="D29:F29"/>
    <mergeCell ref="D40:F40"/>
    <mergeCell ref="D25:F25"/>
    <mergeCell ref="C19:K19"/>
    <mergeCell ref="D20:F20"/>
    <mergeCell ref="D37:F37"/>
    <mergeCell ref="A16:A18"/>
    <mergeCell ref="B16:B18"/>
    <mergeCell ref="C16:C18"/>
    <mergeCell ref="D16:F18"/>
    <mergeCell ref="G16:G18"/>
    <mergeCell ref="K11:K13"/>
    <mergeCell ref="C14:K14"/>
    <mergeCell ref="H16:H18"/>
    <mergeCell ref="I16:I18"/>
    <mergeCell ref="J16:J18"/>
    <mergeCell ref="K16:K18"/>
    <mergeCell ref="D6:I6"/>
    <mergeCell ref="J6:O6"/>
    <mergeCell ref="D7:I7"/>
    <mergeCell ref="J7:O7"/>
    <mergeCell ref="D8:I8"/>
    <mergeCell ref="J8:O8"/>
    <mergeCell ref="D9:I9"/>
    <mergeCell ref="J9:O9"/>
    <mergeCell ref="A11:A13"/>
    <mergeCell ref="B11:B13"/>
    <mergeCell ref="C11:C13"/>
    <mergeCell ref="D11:F13"/>
    <mergeCell ref="G11:G13"/>
    <mergeCell ref="H11:H13"/>
    <mergeCell ref="I11:I13"/>
    <mergeCell ref="J11:J13"/>
  </mergeCells>
  <pageMargins left="0.7" right="0.7" top="0.75" bottom="0.75" header="0.3" footer="0.3"/>
  <pageSetup scale="75" orientation="landscape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Aneuri ap. Pena</dc:creator>
  <cp:lastModifiedBy>Bethania Espinal</cp:lastModifiedBy>
  <cp:lastPrinted>2025-04-23T12:34:39Z</cp:lastPrinted>
  <dcterms:created xsi:type="dcterms:W3CDTF">2021-05-25T16:11:50Z</dcterms:created>
  <dcterms:modified xsi:type="dcterms:W3CDTF">2025-04-23T12:50:17Z</dcterms:modified>
</cp:coreProperties>
</file>