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bethania.espinal\Desktop\"/>
    </mc:Choice>
  </mc:AlternateContent>
  <xr:revisionPtr revIDLastSave="0" documentId="8_{EAAB9D26-E7D1-4902-ADD0-C89D83B8941C}" xr6:coauthVersionLast="47" xr6:coauthVersionMax="47" xr10:uidLastSave="{00000000-0000-0000-0000-000000000000}"/>
  <bookViews>
    <workbookView xWindow="-120" yWindow="-120" windowWidth="29040" windowHeight="15720" xr2:uid="{D8247796-B52C-48A4-8345-316B6E468BAE}"/>
  </bookViews>
  <sheets>
    <sheet name="Hoja1" sheetId="1" r:id="rId1"/>
  </sheets>
  <externalReferences>
    <externalReference r:id="rId2"/>
  </externalReferences>
  <definedNames>
    <definedName name="_xlnm.Print_Area" localSheetId="0">Hoja1!$A$1:$J$40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1" l="1"/>
  <c r="I29" i="1"/>
  <c r="I25" i="1"/>
  <c r="C16" i="1"/>
  <c r="C15" i="1"/>
</calcChain>
</file>

<file path=xl/sharedStrings.xml><?xml version="1.0" encoding="utf-8"?>
<sst xmlns="http://schemas.openxmlformats.org/spreadsheetml/2006/main" count="68" uniqueCount="67">
  <si>
    <t>Informe de Evaluación Trimestral de las Metas Físicas-Financieras</t>
  </si>
  <si>
    <t>Código</t>
  </si>
  <si>
    <t>Documento Relacionado</t>
  </si>
  <si>
    <t>Fecha Versión</t>
  </si>
  <si>
    <t>Versión</t>
  </si>
  <si>
    <t>I -Información Instituciónal</t>
  </si>
  <si>
    <t>I.I - Completar los datos requeridos sobre la institución</t>
  </si>
  <si>
    <t>Capítulo</t>
  </si>
  <si>
    <t>0204 - MINISTERIO DE RELACIONES EXTERIORES</t>
  </si>
  <si>
    <t>Subcapítulo</t>
  </si>
  <si>
    <t>01 - MINISTERIO DE RELACIONES EXTERIORES</t>
  </si>
  <si>
    <t>Unidad Ejecutora</t>
  </si>
  <si>
    <t>0002 - DIRECCION GENERAL DE PASAPORTES</t>
  </si>
  <si>
    <t>Misión</t>
  </si>
  <si>
    <t>Desarrollar una Política de Relaciones Exteriores activa que vincule la agenda nacional de desarrollo con el contexto internacional, en beneficio de los intereses de la República Dominicana.</t>
  </si>
  <si>
    <t>Visión</t>
  </si>
  <si>
    <t>El MIREX es una institución abierta, eficiente y transparente, impulsora de la integración de la República Dominicana en la región y el mundo, ejerciendo un liderazgo constructivo y responsable, en favor del desarrollo nacional.</t>
  </si>
  <si>
    <t>II. Contribución a la Estrategia Nacional de Desarrollo</t>
  </si>
  <si>
    <t>Eje estratégico:</t>
  </si>
  <si>
    <t>Desarrollo Institucional</t>
  </si>
  <si>
    <t>Objetivo general:</t>
  </si>
  <si>
    <t>Objetivo(s) específico(s):</t>
  </si>
  <si>
    <t>III. Información del Programa</t>
  </si>
  <si>
    <t>Nombre:</t>
  </si>
  <si>
    <t>12 - Expedición, renovación y control de pasaportes</t>
  </si>
  <si>
    <t>Descripción:</t>
  </si>
  <si>
    <t>Consiste en proveer al ciudadano dominicano/a de un pasaporte como documento de viaje, que cumpla con los criterios de calidad internacional por sus altos niveles de legitimidad y seguridad, ofreciendo un servicio confiable, transparente, eficiente y oportuno.</t>
  </si>
  <si>
    <r>
      <t>Beneficiarios:</t>
    </r>
    <r>
      <rPr>
        <sz val="12"/>
        <color rgb="FF000000"/>
        <rFont val="Century Gothic"/>
        <family val="2"/>
      </rPr>
      <t xml:space="preserve"> </t>
    </r>
  </si>
  <si>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</si>
  <si>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</si>
  <si>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</si>
  <si>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</si>
  <si>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</si>
  <si>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</si>
  <si>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</si>
  <si>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</si>
  <si>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</si>
  <si>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</si>
  <si>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</si>
  <si>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</si>
  <si>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</si>
  <si>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</si>
  <si>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</si>
  <si>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</si>
  <si>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</si>
  <si>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</si>
  <si>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</si>
  <si>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</si>
  <si>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</si>
  <si>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</si>
  <si>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5908 - Ciudadanos dominicanos reciben pasaportes emitidos.</t>
  </si>
  <si>
    <t>Porcentaje de pasaportes emitidos y renovados.</t>
  </si>
  <si>
    <t>V. Análisis de los Logros y Desviaciones</t>
  </si>
  <si>
    <t>V.I - Información de Logros y Desviaciones por Producto</t>
  </si>
  <si>
    <t xml:space="preserve">Producto: </t>
  </si>
  <si>
    <t>Ciudadanos Dominicanos reciben Pasaportes Emitidos.</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</si>
  <si>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</si>
  <si>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</si>
  <si>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</si>
  <si>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</si>
  <si>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</si>
  <si>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1. Fortalecer el proceso de planificación, Eficientizar el proceso de asignación de personal 
2. Fortalecimiento de la capacidad técnica de los equipos de trabajo.
3. Fortalecer los procesos de planificación estratégica y operativa para afianzar la gestión  institucional.</t>
  </si>
  <si>
    <t xml:space="preserve">La espera de la próxima emisión del nuevo Pasaporte Electrónica, pudiera ser una causa adicional de la reducción del servicio. </t>
  </si>
  <si>
    <t>1.4.2</t>
  </si>
  <si>
    <t>Aumentar la expedición del documento de viaje a los ciudadanos dominicanos a nivel mundial de un 781,037 en el 2024 en un 28% para 1,000,000 al 2026 plurianual.</t>
  </si>
  <si>
    <t>Poblacion Nacional</t>
  </si>
  <si>
    <t>La ejecución del Trimestre Julio - Septiembre 2025, se sitúa en 139,776 pasaportes producidos.
La demanda ha experimentado tendencia a la baja desde finales del 2024. Las operaciones de la DGP se basan en demanda no provocada, por lo que dependemos de los ciudadanos. 
En el 3er Trimestre del 2025, la ocupación de las citas no excedió del 60% mensual. El mes de septiembre fue especialmente baja la demanda, no superando los 40,000 pasaportes producidos. 
El promedio mensual de producción del 2025 se sitúa en 50,334 pasaportes. 
El anuncio de la próxima emisión del nuevo Pasaporte Electrónico, pudiera ser una causa adicional de la reducción de la demanda del servicio. Es algo que esperábamos que ocurriría en esta etapa de la implementación.
Las operaciones están disponibles en los horarios regulares en toda las OPP, sin interrupciones del servicio de forma que impacten a los ciudadanos.
Es importante considerar que, contrario a las estimaciones que teníamos hasta hace unos meses, de que en los últimos 2 trimestres del 2025 tendríamos emisiones de Pasaporte Electrónico, debemos esperar reducciones adicionales de demanda de pasaportes para el último trimestre del año, pues ya iniciamos la campaña de expectativa del nuevo documento de viaje. 
Siguiendo con esta proyección de 50k/mensual de emisiones, las emisiones proyectadas para el 2025 no excederán las 650,000 libretas, resultando en una reducción de un 29% en relación con las emisiones del 2024. En la ejecución de la meta financiera correspondiente al tercer trimestre, se ha identificado una desviación del 36% respecto a lo programado. Esta variación obedece a la postergación de diversos procesos aún no concluidos, tales como el alquiler de oficinas, campañas de publicidad, remozamiento, entre otros. Cabe señalar que nuestros gastos están sujetos a la disponibilidad de las recaudaciones. En este sentido, y debido a la espera por la entrada en vigencia del pasaporte electrónico, la demanda de servicios ha disminuido, lo que ha generado una merma en los ingresos. Si bien se cuenta con las apropiaciones, no se dispone de la disponibilidad financiera correspondiente para su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</si>
</sst>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dd/mm/yyyy;@"/>
    <numFmt numFmtId="165" formatCode="#,##0.00_ ;\-#,##0.00\ "/>
  </numFmts>
  <fonts count="27"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rgb="FF000000"/>
      <name val="Aptos Narrow"/>
      <family val="2"/>
      <scheme val="minor"/>
    </font>
    <font>
      <b/>
      <sz val="12"/>
      <color rgb="FF000000"/>
      <name val="Aptos Narrow"/>
      <family val="2"/>
      <scheme val="minor"/>
    </font>
    <font>
      <b/>
      <sz val="9"/>
      <color rgb="FF000000"/>
      <name val="Aptos Narrow"/>
      <family val="2"/>
      <scheme val="minor"/>
    </font>
    <font>
      <sz val="9"/>
      <color rgb="FF000000"/>
      <name val="Aptos Narrow"/>
      <family val="2"/>
      <scheme val="minor"/>
    </font>
    <font>
      <b/>
      <sz val="12"/>
      <color theme="0"/>
      <name val="Aptos Narrow"/>
      <family val="2"/>
      <scheme val="minor"/>
    </font>
    <font>
      <b/>
      <sz val="12"/>
      <color theme="1"/>
      <name val="Aptos Narrow"/>
      <family val="2"/>
      <scheme val="minor"/>
    </font>
    <font>
      <b/>
      <sz val="11"/>
      <color rgb="FF000000"/>
      <name val="Aptos Narrow"/>
      <family val="2"/>
      <scheme val="minor"/>
    </font>
    <font>
      <sz val="10"/>
      <color theme="1"/>
      <name val="Aptos Narrow"/>
      <family val="2"/>
      <scheme val="minor"/>
    </font>
    <font>
      <sz val="11"/>
      <name val="Calibri"/>
      <family val="2"/>
    </font>
    <font>
      <sz val="12"/>
      <color rgb="FF000000"/>
      <name val="Century Gothic"/>
      <family val="2"/>
    </font>
    <font>
      <sz val="11"/>
      <name val="Aptos Narrow"/>
      <family val="2"/>
      <scheme val="minor"/>
    </font>
    <font>
      <b/>
      <sz val="11"/>
      <name val="Calibri"/>
      <family val="2"/>
    </font>
    <font>
      <sz val="9"/>
      <name val="Calibri"/>
      <family val="2"/>
    </font>
    <font>
      <b/>
      <sz val="11"/>
      <color rgb="FF000000"/>
      <name val="Calibri"/>
      <family val="2"/>
    </font>
    <font>
      <b/>
      <sz val="10"/>
      <color rgb="FF000000"/>
      <name val="Calibri"/>
      <family val="2"/>
    </font>
    <font>
      <b/>
      <sz val="10"/>
      <name val="Calibri"/>
      <family val="2"/>
    </font>
    <font>
      <sz val="8"/>
      <color theme="1"/>
      <name val="Calibri"/>
      <family val="2"/>
    </font>
    <font>
      <sz val="8"/>
      <name val="Calibri"/>
      <family val="2"/>
    </font>
    <font>
      <sz val="7"/>
      <color rgb="FF4D4D4D"/>
      <name val="Calibri"/>
      <family val="2"/>
    </font>
    <font>
      <b/>
      <sz val="11"/>
      <color theme="0"/>
      <name val="Century Gothic"/>
      <family val="2"/>
    </font>
    <font>
      <sz val="11"/>
      <color theme="1"/>
      <name val="Times New Roman"/>
      <family val="1"/>
    </font>
    <font>
      <b/>
      <i/>
      <sz val="11"/>
      <color theme="1"/>
      <name val="Times New Roman"/>
      <family val="1"/>
    </font>
    <font>
      <b/>
      <sz val="12"/>
      <color theme="1"/>
      <name val="Times New Roman"/>
      <family val="1"/>
    </font>
    <font>
      <sz val="10"/>
      <name val="Calibri"/>
      <family val="2"/>
    </font>
  </fonts>
  <fills count="9">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0" tint="-0.14999847407452621"/>
        <bgColor indexed="64"/>
      </patternFill>
    </fill>
    <fill>
      <patternFill patternType="solid">
        <fgColor theme="0" tint="-0.14999847407452621"/>
        <bgColor rgb="FFF5F5F5"/>
      </patternFill>
    </fill>
    <fill>
      <patternFill patternType="solid">
        <fgColor theme="3" tint="0.499984740745262"/>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8">
    <xf numFmtId="0" fontId="0" fillId="0" borderId="0" xfId="0"/>
    <xf numFmtId="0" fontId="3" fillId="2" borderId="1" xfId="0" applyFont="1" applyFill="1" applyBorder="1" applyAlignment="1">
      <alignment vertical="top" wrapText="1"/>
    </xf>
    <xf numFmtId="0" fontId="0" fillId="0" borderId="0" xfId="0" applyProtection="1">
      <protection locked="0"/>
    </xf>
    <xf numFmtId="0" fontId="3" fillId="2" borderId="5" xfId="0" applyFont="1" applyFill="1" applyBorder="1" applyAlignment="1">
      <alignment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9" fillId="0" borderId="17" xfId="0" applyFont="1" applyBorder="1" applyAlignment="1">
      <alignment vertical="center"/>
    </xf>
    <xf numFmtId="0" fontId="2" fillId="0" borderId="17" xfId="0" applyFont="1" applyBorder="1"/>
    <xf numFmtId="0" fontId="9" fillId="0" borderId="19" xfId="0" applyFont="1" applyBorder="1" applyAlignment="1">
      <alignment vertical="center"/>
    </xf>
    <xf numFmtId="0" fontId="11" fillId="0" borderId="0" xfId="0" applyFont="1" applyProtection="1">
      <protection locked="0"/>
    </xf>
    <xf numFmtId="0" fontId="10" fillId="6" borderId="23" xfId="0" applyFont="1" applyFill="1" applyBorder="1" applyAlignment="1">
      <alignment horizontal="center" vertical="center" wrapText="1"/>
    </xf>
    <xf numFmtId="0" fontId="10" fillId="6" borderId="23" xfId="0" applyFont="1" applyFill="1" applyBorder="1" applyAlignment="1">
      <alignment horizontal="center" vertical="center"/>
    </xf>
    <xf numFmtId="0" fontId="10" fillId="0" borderId="23" xfId="0" applyFont="1" applyBorder="1" applyAlignment="1" applyProtection="1">
      <alignment horizontal="center" vertical="center" wrapText="1"/>
      <protection locked="0"/>
    </xf>
    <xf numFmtId="43" fontId="0" fillId="0" borderId="0" xfId="1" applyFont="1"/>
    <xf numFmtId="0" fontId="9" fillId="0" borderId="17" xfId="0" applyFont="1" applyBorder="1" applyAlignment="1">
      <alignment vertical="center" wrapText="1"/>
    </xf>
    <xf numFmtId="9" fontId="0" fillId="0" borderId="0" xfId="2" applyFont="1"/>
    <xf numFmtId="0" fontId="0" fillId="0" borderId="17" xfId="0" applyBorder="1"/>
    <xf numFmtId="0" fontId="17" fillId="7" borderId="31" xfId="0" applyFont="1" applyFill="1" applyBorder="1" applyAlignment="1">
      <alignment horizontal="center" vertical="center" wrapText="1" readingOrder="1"/>
    </xf>
    <xf numFmtId="0" fontId="17" fillId="7" borderId="32" xfId="0" applyFont="1" applyFill="1" applyBorder="1" applyAlignment="1">
      <alignment horizontal="center" vertical="center" wrapText="1" readingOrder="1"/>
    </xf>
    <xf numFmtId="0" fontId="18" fillId="7" borderId="32" xfId="0" applyFont="1" applyFill="1" applyBorder="1" applyAlignment="1">
      <alignment horizontal="center" vertical="center" wrapText="1" readingOrder="1"/>
    </xf>
    <xf numFmtId="0" fontId="17" fillId="7" borderId="33" xfId="0" applyFont="1" applyFill="1" applyBorder="1" applyAlignment="1">
      <alignment horizontal="center" vertical="center" wrapText="1" readingOrder="1"/>
    </xf>
    <xf numFmtId="0" fontId="19" fillId="0" borderId="19" xfId="0" applyFont="1" applyBorder="1" applyAlignment="1">
      <alignment horizontal="left" vertical="center" wrapText="1" readingOrder="1"/>
    </xf>
    <xf numFmtId="0" fontId="20" fillId="0" borderId="19" xfId="0" applyFont="1" applyBorder="1" applyAlignment="1">
      <alignment horizontal="center" vertical="top" wrapText="1"/>
    </xf>
    <xf numFmtId="3" fontId="20" fillId="0" borderId="19" xfId="0" applyNumberFormat="1" applyFont="1" applyBorder="1" applyAlignment="1">
      <alignment horizontal="center" vertical="center" wrapText="1"/>
    </xf>
    <xf numFmtId="39" fontId="15" fillId="0" borderId="19" xfId="1" applyNumberFormat="1" applyFont="1" applyFill="1" applyBorder="1" applyAlignment="1" applyProtection="1">
      <alignment horizontal="center" vertical="center" wrapText="1" readingOrder="1"/>
      <protection locked="0"/>
    </xf>
    <xf numFmtId="4" fontId="20" fillId="0" borderId="19" xfId="0" applyNumberFormat="1" applyFont="1" applyBorder="1" applyAlignment="1">
      <alignment horizontal="center" vertical="center" wrapText="1"/>
    </xf>
    <xf numFmtId="9" fontId="20" fillId="0" borderId="19" xfId="2" applyFont="1" applyFill="1" applyBorder="1" applyAlignment="1">
      <alignment horizontal="center" vertical="center" wrapText="1"/>
    </xf>
    <xf numFmtId="0" fontId="11" fillId="0" borderId="34" xfId="0" applyFont="1" applyBorder="1" applyAlignment="1">
      <alignment vertical="top" wrapText="1"/>
    </xf>
    <xf numFmtId="0" fontId="11" fillId="0" borderId="35" xfId="0" applyFont="1" applyBorder="1" applyAlignment="1">
      <alignment vertical="top" wrapText="1"/>
    </xf>
    <xf numFmtId="0" fontId="9" fillId="0" borderId="19" xfId="0" applyFont="1" applyBorder="1" applyAlignment="1" applyProtection="1">
      <alignment vertical="center" wrapText="1"/>
      <protection locked="0"/>
    </xf>
    <xf numFmtId="0" fontId="23" fillId="0" borderId="0" xfId="0" applyFont="1" applyAlignment="1" applyProtection="1">
      <alignment vertical="center" wrapText="1"/>
      <protection locked="0"/>
    </xf>
    <xf numFmtId="0" fontId="24" fillId="0" borderId="0" xfId="0" applyFont="1" applyAlignment="1" applyProtection="1">
      <alignment vertical="center" wrapText="1"/>
      <protection locked="0"/>
    </xf>
    <xf numFmtId="0" fontId="25" fillId="0" borderId="0" xfId="0" applyFont="1" applyAlignment="1" applyProtection="1">
      <alignment vertical="center"/>
      <protection locked="0"/>
    </xf>
    <xf numFmtId="49" fontId="10" fillId="0" borderId="26" xfId="0" quotePrefix="1" applyNumberFormat="1" applyFont="1" applyBorder="1" applyAlignment="1" applyProtection="1">
      <alignment horizontal="left" vertical="center" wrapText="1"/>
      <protection locked="0"/>
    </xf>
    <xf numFmtId="49" fontId="10" fillId="0" borderId="27" xfId="0" quotePrefix="1" applyNumberFormat="1" applyFont="1" applyBorder="1" applyAlignment="1" applyProtection="1">
      <alignment horizontal="left" vertical="center" wrapText="1"/>
      <protection locked="0"/>
    </xf>
    <xf numFmtId="49" fontId="10" fillId="0" borderId="28"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7" fillId="5" borderId="19" xfId="0" applyFont="1" applyFill="1" applyBorder="1" applyAlignment="1">
      <alignment horizontal="left" vertical="center"/>
    </xf>
    <xf numFmtId="0" fontId="8" fillId="8" borderId="19" xfId="0" applyFont="1" applyFill="1" applyBorder="1" applyAlignment="1">
      <alignment horizontal="left" vertical="center"/>
    </xf>
    <xf numFmtId="49" fontId="10" fillId="0" borderId="20" xfId="0" quotePrefix="1" applyNumberFormat="1" applyFont="1" applyBorder="1" applyAlignment="1" applyProtection="1">
      <alignment horizontal="left" vertical="center" wrapText="1"/>
      <protection locked="0"/>
    </xf>
    <xf numFmtId="49" fontId="10" fillId="0" borderId="21" xfId="0" quotePrefix="1" applyNumberFormat="1" applyFont="1" applyBorder="1" applyAlignment="1" applyProtection="1">
      <alignment horizontal="left" vertical="center" wrapText="1"/>
      <protection locked="0"/>
    </xf>
    <xf numFmtId="49" fontId="10" fillId="0" borderId="22" xfId="0" quotePrefix="1" applyNumberFormat="1" applyFont="1" applyBorder="1" applyAlignment="1" applyProtection="1">
      <alignment horizontal="left" vertical="center" wrapText="1"/>
      <protection locked="0"/>
    </xf>
    <xf numFmtId="49" fontId="10" fillId="0" borderId="23" xfId="0" quotePrefix="1" applyNumberFormat="1" applyFont="1" applyBorder="1" applyAlignment="1" applyProtection="1">
      <alignment horizontal="left" vertical="center" wrapText="1"/>
      <protection locked="0"/>
    </xf>
    <xf numFmtId="49" fontId="10" fillId="0" borderId="24" xfId="0" quotePrefix="1" applyNumberFormat="1" applyFont="1" applyBorder="1" applyAlignment="1" applyProtection="1">
      <alignment horizontal="left" vertical="center" wrapText="1"/>
      <protection locked="0"/>
    </xf>
    <xf numFmtId="49" fontId="10" fillId="0" borderId="25" xfId="0" quotePrefix="1" applyNumberFormat="1" applyFont="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7" fillId="5" borderId="17" xfId="0" applyFont="1" applyFill="1" applyBorder="1" applyAlignment="1">
      <alignment horizontal="left" vertical="center"/>
    </xf>
    <xf numFmtId="0" fontId="7" fillId="5" borderId="0" xfId="0" applyFont="1" applyFill="1" applyAlignment="1">
      <alignment horizontal="left" vertical="center"/>
    </xf>
    <xf numFmtId="0" fontId="7" fillId="5" borderId="18" xfId="0" applyFont="1" applyFill="1" applyBorder="1" applyAlignment="1">
      <alignment horizontal="left" vertical="center"/>
    </xf>
    <xf numFmtId="0" fontId="10" fillId="6" borderId="19" xfId="0" applyFont="1" applyFill="1" applyBorder="1" applyAlignment="1">
      <alignment horizontal="center" vertical="center" wrapText="1"/>
    </xf>
    <xf numFmtId="0" fontId="0" fillId="0" borderId="0" xfId="0"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0" fontId="21" fillId="0" borderId="36" xfId="0" applyFont="1" applyBorder="1" applyAlignment="1">
      <alignment horizontal="left" vertical="center" wrapText="1" readingOrder="1"/>
    </xf>
    <xf numFmtId="0" fontId="11" fillId="0" borderId="34" xfId="0" applyFont="1" applyBorder="1" applyAlignment="1">
      <alignment vertical="top" wrapText="1"/>
    </xf>
    <xf numFmtId="0" fontId="11" fillId="0" borderId="35" xfId="0" applyFont="1" applyBorder="1" applyAlignment="1">
      <alignment vertical="top" wrapText="1"/>
    </xf>
    <xf numFmtId="0" fontId="14" fillId="6" borderId="19" xfId="0" applyFont="1" applyFill="1" applyBorder="1" applyAlignment="1">
      <alignment horizontal="center" vertical="center" wrapText="1" readingOrder="1"/>
    </xf>
    <xf numFmtId="39" fontId="15" fillId="2" borderId="19" xfId="1" applyNumberFormat="1" applyFont="1" applyFill="1" applyBorder="1" applyAlignment="1" applyProtection="1">
      <alignment horizontal="center" vertical="center" wrapText="1" readingOrder="1"/>
      <protection locked="0"/>
    </xf>
    <xf numFmtId="165" fontId="15" fillId="2" borderId="19" xfId="1" applyNumberFormat="1" applyFont="1" applyFill="1" applyBorder="1" applyAlignment="1" applyProtection="1">
      <alignment horizontal="center" vertical="center" wrapText="1" readingOrder="1"/>
      <protection locked="0"/>
    </xf>
    <xf numFmtId="10" fontId="15" fillId="2" borderId="19" xfId="2" applyNumberFormat="1" applyFont="1" applyFill="1" applyBorder="1" applyAlignment="1" applyProtection="1">
      <alignment horizontal="center" vertical="center" wrapText="1" readingOrder="1"/>
    </xf>
    <xf numFmtId="0" fontId="8" fillId="8" borderId="17" xfId="0" applyFont="1" applyFill="1" applyBorder="1" applyAlignment="1">
      <alignment horizontal="left" vertical="center"/>
    </xf>
    <xf numFmtId="0" fontId="8" fillId="8" borderId="0" xfId="0" applyFont="1" applyFill="1" applyAlignment="1">
      <alignment horizontal="left" vertical="center"/>
    </xf>
    <xf numFmtId="0" fontId="8" fillId="8" borderId="18" xfId="0" applyFont="1" applyFill="1" applyBorder="1" applyAlignment="1">
      <alignment horizontal="left" vertical="center"/>
    </xf>
    <xf numFmtId="0" fontId="16" fillId="7" borderId="29" xfId="0" applyFont="1" applyFill="1" applyBorder="1" applyAlignment="1">
      <alignment horizontal="center" vertical="center" wrapText="1" readingOrder="1"/>
    </xf>
    <xf numFmtId="0" fontId="11" fillId="6" borderId="29" xfId="0" applyFont="1" applyFill="1" applyBorder="1" applyAlignment="1">
      <alignment vertical="top" wrapText="1"/>
    </xf>
    <xf numFmtId="0" fontId="11" fillId="6" borderId="30" xfId="0" applyFont="1" applyFill="1" applyBorder="1" applyAlignment="1">
      <alignment vertical="top" wrapText="1"/>
    </xf>
    <xf numFmtId="0" fontId="8" fillId="8" borderId="19" xfId="0" applyFont="1" applyFill="1" applyBorder="1" applyAlignment="1">
      <alignment horizontal="left" vertical="center" wrapText="1"/>
    </xf>
    <xf numFmtId="0" fontId="26" fillId="0" borderId="0" xfId="0" applyFont="1" applyAlignment="1">
      <alignment horizontal="left" vertical="center" wrapText="1"/>
    </xf>
    <xf numFmtId="0" fontId="13" fillId="0" borderId="19" xfId="0"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8"/>
        <color auto="1"/>
        <name val="Calibri"/>
        <scheme val="none"/>
      </font>
      <numFmt numFmtId="0" formatCode="General"/>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8"/>
        <color auto="1"/>
        <name val="Calibri"/>
        <scheme val="none"/>
      </font>
      <numFmt numFmtId="0" formatCode="General"/>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none"/>
      </font>
      <numFmt numFmtId="167" formatCode="[$-10409]#,##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none"/>
      </font>
      <numFmt numFmtId="166" formatCode="[$-10409]#,##0.00;\-#,##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none"/>
      </font>
      <numFmt numFmtId="168" formatCode="#,##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none"/>
      </font>
      <numFmt numFmtId="168" formatCode="#,##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none"/>
      </font>
      <numFmt numFmtId="167" formatCode="[$-10409]#,##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8"/>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60F22B84-401E-402F-AF0B-964B32BBD0A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1428750</xdr:colOff>
      <xdr:row>2</xdr:row>
      <xdr:rowOff>219075</xdr:rowOff>
    </xdr:to>
    <xdr:pic>
      <xdr:nvPicPr>
        <xdr:cNvPr id="2" name="Imagen 1">
          <a:extLst>
            <a:ext uri="{FF2B5EF4-FFF2-40B4-BE49-F238E27FC236}">
              <a16:creationId xmlns:a16="http://schemas.microsoft.com/office/drawing/2014/main" id="{580B329C-7AC3-4057-8FAC-58A100CD8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13335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6B3A6F-25BF-42A4-91B1-154242EF23AE}" name="Tabla1" displayName="Tabla1" ref="A28:J29" totalsRowShown="0" headerRowDxfId="14" dataDxfId="12" headerRowBorderDxfId="13" tableBorderDxfId="11" totalsRowBorderDxfId="10">
  <tableColumns count="10">
    <tableColumn id="1" xr3:uid="{2C84A9D1-075C-4AB5-90B5-31C62FAA18C2}" name="Producto" dataDxfId="9"/>
    <tableColumn id="2" xr3:uid="{3FB52F9E-C114-438E-866F-19153901E08A}" name="Indicador" dataDxfId="8"/>
    <tableColumn id="3" xr3:uid="{5CCEDB32-EC79-4687-AB47-15DC11AD4227}" name="Física_x000a_(A)" dataDxfId="7"/>
    <tableColumn id="4" xr3:uid="{E842DC46-7B7C-4427-BCE1-1E0F68EBECD3}" name="Financiera_x000a_(B)" dataDxfId="6" dataCellStyle="Millares"/>
    <tableColumn id="9" xr3:uid="{1353DCB3-0F48-4708-B07B-2961860C855D}" name="Física_x000a_(C)" dataDxfId="5" dataCellStyle="Millares"/>
    <tableColumn id="10" xr3:uid="{BF5619D8-DC18-428C-8D02-45915568149C}" name="Financiera_x000a_(D)" dataDxfId="4"/>
    <tableColumn id="5" xr3:uid="{9EEC6C65-A1CE-4F95-8578-766C3D4351D7}" name="Física _x000a_(E)" dataDxfId="3"/>
    <tableColumn id="6" xr3:uid="{70580113-2C16-4301-9E1B-41CFFBD16608}" name="Financiera _x000a_ (F)" dataDxfId="2"/>
    <tableColumn id="7" xr3:uid="{61A50880-D84D-4D8E-9725-A1675A2B99FC}" name="Física _x000a_(%)_x000a_ G=E/C" dataDxfId="1">
      <calculatedColumnFormula>Tabla1[[#This Row],[Física 
(E)]]/Tabla1[[#This Row],[Física
(C)]]</calculatedColumnFormula>
    </tableColumn>
    <tableColumn id="8" xr3:uid="{3CA529DD-63CD-497E-BEA2-7153BD8E0D11}"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E6530-E880-472C-A120-08238AA5B3D1}">
  <sheetPr>
    <pageSetUpPr fitToPage="1"/>
  </sheetPr>
  <dimension ref="A1:S41"/>
  <sheetViews>
    <sheetView tabSelected="1" zoomScaleNormal="100" workbookViewId="0">
      <selection activeCell="L35" sqref="L35"/>
    </sheetView>
  </sheetViews>
  <sheetFormatPr baseColWidth="10" defaultColWidth="11.42578125" defaultRowHeight="15" x14ac:dyDescent="0.25"/>
  <cols>
    <col min="1" max="1" width="23" style="12" customWidth="1"/>
    <col min="2" max="9" width="12.7109375" style="12" customWidth="1"/>
    <col min="10" max="10" width="18.5703125" style="12" customWidth="1"/>
    <col min="11" max="11" width="11.42578125" style="12"/>
    <col min="13" max="13" width="15.140625" style="16" bestFit="1" customWidth="1"/>
  </cols>
  <sheetData>
    <row r="1" spans="1:11" ht="21.75" thickBot="1" x14ac:dyDescent="0.3">
      <c r="A1" s="1"/>
      <c r="B1" s="39" t="s">
        <v>0</v>
      </c>
      <c r="C1" s="40"/>
      <c r="D1" s="40"/>
      <c r="E1" s="40"/>
      <c r="F1" s="40"/>
      <c r="G1" s="40"/>
      <c r="H1" s="40"/>
      <c r="I1" s="40"/>
      <c r="J1" s="41"/>
      <c r="K1" s="2"/>
    </row>
    <row r="2" spans="1:11" ht="18" customHeight="1" thickBot="1" x14ac:dyDescent="0.3">
      <c r="A2" s="3"/>
      <c r="B2" s="42" t="s">
        <v>1</v>
      </c>
      <c r="C2" s="43"/>
      <c r="D2" s="42" t="s">
        <v>2</v>
      </c>
      <c r="E2" s="43"/>
      <c r="F2" s="43"/>
      <c r="G2" s="43"/>
      <c r="H2" s="44"/>
      <c r="I2" s="4" t="s">
        <v>3</v>
      </c>
      <c r="J2" s="5" t="s">
        <v>4</v>
      </c>
      <c r="K2" s="2"/>
    </row>
    <row r="3" spans="1:11" ht="18.75" customHeight="1" thickBot="1" x14ac:dyDescent="0.3">
      <c r="A3" s="6"/>
      <c r="B3" s="45"/>
      <c r="C3" s="46"/>
      <c r="D3" s="45"/>
      <c r="E3" s="46"/>
      <c r="F3" s="46"/>
      <c r="G3" s="46"/>
      <c r="H3" s="47"/>
      <c r="I3" s="7">
        <v>45930</v>
      </c>
      <c r="J3" s="8"/>
      <c r="K3" s="2"/>
    </row>
    <row r="4" spans="1:11" ht="6.75" hidden="1" customHeight="1" x14ac:dyDescent="0.25">
      <c r="A4" s="48"/>
      <c r="B4" s="49"/>
      <c r="C4" s="49"/>
      <c r="D4" s="50"/>
      <c r="E4" s="50"/>
      <c r="F4" s="50"/>
      <c r="G4" s="50"/>
      <c r="H4" s="50"/>
      <c r="I4" s="49"/>
      <c r="J4" s="51"/>
      <c r="K4" s="2"/>
    </row>
    <row r="5" spans="1:11" ht="3" customHeight="1" x14ac:dyDescent="0.25">
      <c r="A5" s="52"/>
      <c r="B5" s="53"/>
      <c r="C5" s="53"/>
      <c r="D5" s="53"/>
      <c r="E5" s="53"/>
      <c r="F5" s="53"/>
      <c r="G5" s="53"/>
      <c r="H5" s="53"/>
      <c r="I5" s="53"/>
      <c r="J5" s="54"/>
      <c r="K5" s="2"/>
    </row>
    <row r="6" spans="1:11" ht="15.75" x14ac:dyDescent="0.25">
      <c r="A6" s="55" t="s">
        <v>5</v>
      </c>
      <c r="B6" s="55"/>
      <c r="C6" s="55"/>
      <c r="D6" s="55"/>
      <c r="E6" s="55"/>
      <c r="F6" s="55"/>
      <c r="G6" s="55"/>
      <c r="H6" s="55"/>
      <c r="I6" s="55"/>
      <c r="J6" s="55"/>
      <c r="K6" s="2"/>
    </row>
    <row r="7" spans="1:11" ht="15.75" x14ac:dyDescent="0.25">
      <c r="A7" s="56" t="s">
        <v>6</v>
      </c>
      <c r="B7" s="56"/>
      <c r="C7" s="56"/>
      <c r="D7" s="56"/>
      <c r="E7" s="56"/>
      <c r="F7" s="56"/>
      <c r="G7" s="56"/>
      <c r="H7" s="56"/>
      <c r="I7" s="56"/>
      <c r="J7" s="56"/>
      <c r="K7" s="2"/>
    </row>
    <row r="8" spans="1:11" x14ac:dyDescent="0.25">
      <c r="A8" s="9" t="s">
        <v>7</v>
      </c>
      <c r="B8" s="57" t="s">
        <v>8</v>
      </c>
      <c r="C8" s="58"/>
      <c r="D8" s="58"/>
      <c r="E8" s="58"/>
      <c r="F8" s="58"/>
      <c r="G8" s="58"/>
      <c r="H8" s="58"/>
      <c r="I8" s="58"/>
      <c r="J8" s="59"/>
      <c r="K8" s="2"/>
    </row>
    <row r="9" spans="1:11" ht="15" customHeight="1" x14ac:dyDescent="0.25">
      <c r="A9" s="10" t="s">
        <v>9</v>
      </c>
      <c r="B9" s="60" t="s">
        <v>10</v>
      </c>
      <c r="C9" s="61"/>
      <c r="D9" s="61"/>
      <c r="E9" s="61"/>
      <c r="F9" s="61"/>
      <c r="G9" s="61"/>
      <c r="H9" s="61"/>
      <c r="I9" s="61"/>
      <c r="J9" s="62"/>
      <c r="K9" s="2"/>
    </row>
    <row r="10" spans="1:11" x14ac:dyDescent="0.25">
      <c r="A10" s="10" t="s">
        <v>11</v>
      </c>
      <c r="B10" s="36" t="s">
        <v>12</v>
      </c>
      <c r="C10" s="37"/>
      <c r="D10" s="37"/>
      <c r="E10" s="37"/>
      <c r="F10" s="37"/>
      <c r="G10" s="37"/>
      <c r="H10" s="37"/>
      <c r="I10" s="37"/>
      <c r="J10" s="38"/>
      <c r="K10" s="2"/>
    </row>
    <row r="11" spans="1:11" ht="26.25" customHeight="1" x14ac:dyDescent="0.25">
      <c r="A11" s="11" t="s">
        <v>13</v>
      </c>
      <c r="B11" s="63" t="s">
        <v>14</v>
      </c>
      <c r="C11" s="63"/>
      <c r="D11" s="63"/>
      <c r="E11" s="63"/>
      <c r="F11" s="63"/>
      <c r="G11" s="63"/>
      <c r="H11" s="63"/>
      <c r="I11" s="63"/>
      <c r="J11" s="63"/>
    </row>
    <row r="12" spans="1:11" ht="29.25" customHeight="1" x14ac:dyDescent="0.25">
      <c r="A12" s="11" t="s">
        <v>15</v>
      </c>
      <c r="B12" s="63" t="s">
        <v>16</v>
      </c>
      <c r="C12" s="63"/>
      <c r="D12" s="63"/>
      <c r="E12" s="63"/>
      <c r="F12" s="63"/>
      <c r="G12" s="63"/>
      <c r="H12" s="63"/>
      <c r="I12" s="63"/>
      <c r="J12" s="63"/>
    </row>
    <row r="13" spans="1:11" ht="15.75" x14ac:dyDescent="0.25">
      <c r="A13" s="64" t="s">
        <v>17</v>
      </c>
      <c r="B13" s="65"/>
      <c r="C13" s="65"/>
      <c r="D13" s="65"/>
      <c r="E13" s="65"/>
      <c r="F13" s="65"/>
      <c r="G13" s="65"/>
      <c r="H13" s="65"/>
      <c r="I13" s="65"/>
      <c r="J13" s="66"/>
    </row>
    <row r="14" spans="1:11" ht="15" customHeight="1" x14ac:dyDescent="0.25">
      <c r="A14" s="9" t="s">
        <v>18</v>
      </c>
      <c r="B14" s="13">
        <v>1</v>
      </c>
      <c r="C14" s="67" t="s">
        <v>19</v>
      </c>
      <c r="D14" s="67"/>
      <c r="E14" s="67"/>
      <c r="F14" s="67"/>
      <c r="G14" s="67"/>
      <c r="H14" s="67"/>
      <c r="I14" s="67"/>
      <c r="J14" s="67"/>
    </row>
    <row r="15" spans="1:11" ht="14.25" customHeight="1" x14ac:dyDescent="0.25">
      <c r="A15" s="9" t="s">
        <v>20</v>
      </c>
      <c r="B15" s="14">
        <v>1.4</v>
      </c>
      <c r="C15" s="67" t="str">
        <f>IFERROR(VLOOKUP(B15,'[1]Validacion datos'!A8:B26,2,FALSE),"")</f>
        <v>Seguridad y convivencia pacífica</v>
      </c>
      <c r="D15" s="67"/>
      <c r="E15" s="67"/>
      <c r="F15" s="67"/>
      <c r="G15" s="67"/>
      <c r="H15" s="67"/>
      <c r="I15" s="67"/>
      <c r="J15" s="67"/>
    </row>
    <row r="16" spans="1:11" ht="24.75" customHeight="1" x14ac:dyDescent="0.25">
      <c r="A16" s="9" t="s">
        <v>21</v>
      </c>
      <c r="B16" s="15" t="s">
        <v>63</v>
      </c>
      <c r="C16" s="67" t="str">
        <f>IFERROR(VLOOKUP(B16,'[1]Validacion datos'!D8:E64,2,FALSE),"")</f>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
      <c r="D16" s="67"/>
      <c r="E16" s="67"/>
      <c r="F16" s="67"/>
      <c r="G16" s="67"/>
      <c r="H16" s="67"/>
      <c r="I16" s="67"/>
      <c r="J16" s="67"/>
    </row>
    <row r="17" spans="1:19" ht="15.75" x14ac:dyDescent="0.25">
      <c r="A17" s="64" t="s">
        <v>22</v>
      </c>
      <c r="B17" s="65"/>
      <c r="C17" s="65"/>
      <c r="D17" s="65"/>
      <c r="E17" s="65"/>
      <c r="F17" s="65"/>
      <c r="G17" s="65"/>
      <c r="H17" s="65"/>
      <c r="I17" s="65"/>
      <c r="J17" s="66"/>
    </row>
    <row r="18" spans="1:19" ht="17.25" customHeight="1" x14ac:dyDescent="0.25">
      <c r="A18" s="9" t="s">
        <v>23</v>
      </c>
      <c r="B18" s="68" t="s">
        <v>24</v>
      </c>
      <c r="C18" s="68"/>
      <c r="D18" s="68"/>
      <c r="E18" s="68"/>
      <c r="F18" s="68"/>
      <c r="G18" s="68"/>
      <c r="H18" s="68"/>
      <c r="I18" s="68"/>
      <c r="J18" s="69"/>
    </row>
    <row r="19" spans="1:19" ht="34.5" customHeight="1" x14ac:dyDescent="0.25">
      <c r="A19" s="17" t="s">
        <v>25</v>
      </c>
      <c r="B19" s="68" t="s">
        <v>26</v>
      </c>
      <c r="C19" s="68"/>
      <c r="D19" s="68"/>
      <c r="E19" s="68"/>
      <c r="F19" s="68"/>
      <c r="G19" s="68"/>
      <c r="H19" s="68"/>
      <c r="I19" s="68"/>
      <c r="J19" s="69"/>
    </row>
    <row r="20" spans="1:19" ht="18.75" customHeight="1" x14ac:dyDescent="0.25">
      <c r="A20" s="17" t="s">
        <v>27</v>
      </c>
      <c r="B20" s="68" t="s">
        <v>65</v>
      </c>
      <c r="C20" s="68"/>
      <c r="D20" s="68"/>
      <c r="E20" s="68"/>
      <c r="F20" s="68"/>
      <c r="G20" s="68"/>
      <c r="H20" s="68"/>
      <c r="I20" s="68"/>
      <c r="J20" s="69"/>
    </row>
    <row r="21" spans="1:19" ht="29.25" customHeight="1" x14ac:dyDescent="0.25">
      <c r="A21" s="17" t="s">
        <v>28</v>
      </c>
      <c r="B21" s="70" t="s">
        <v>64</v>
      </c>
      <c r="C21" s="70"/>
      <c r="D21" s="70"/>
      <c r="E21" s="70"/>
      <c r="F21" s="70"/>
      <c r="G21" s="70"/>
      <c r="H21" s="70"/>
      <c r="I21" s="70"/>
      <c r="J21" s="71"/>
      <c r="K21" s="2"/>
    </row>
    <row r="22" spans="1:19" ht="15.75" x14ac:dyDescent="0.25">
      <c r="A22" s="55" t="s">
        <v>29</v>
      </c>
      <c r="B22" s="55"/>
      <c r="C22" s="55"/>
      <c r="D22" s="55"/>
      <c r="E22" s="55"/>
      <c r="F22" s="55"/>
      <c r="G22" s="55"/>
      <c r="H22" s="55"/>
      <c r="I22" s="55"/>
      <c r="J22" s="55"/>
    </row>
    <row r="23" spans="1:19" ht="12.75" customHeight="1" x14ac:dyDescent="0.25">
      <c r="A23" s="56" t="s">
        <v>30</v>
      </c>
      <c r="B23" s="56"/>
      <c r="C23" s="56"/>
      <c r="D23" s="56"/>
      <c r="E23" s="56"/>
      <c r="F23" s="56"/>
      <c r="G23" s="56"/>
      <c r="H23" s="56"/>
      <c r="I23" s="56"/>
      <c r="J23" s="56"/>
      <c r="K23" s="2"/>
    </row>
    <row r="24" spans="1:19" ht="15" customHeight="1" x14ac:dyDescent="0.25">
      <c r="A24" s="75" t="s">
        <v>31</v>
      </c>
      <c r="B24" s="75"/>
      <c r="C24" s="75" t="s">
        <v>32</v>
      </c>
      <c r="D24" s="75"/>
      <c r="E24" s="75"/>
      <c r="F24" s="75" t="s">
        <v>33</v>
      </c>
      <c r="G24" s="75"/>
      <c r="H24" s="75"/>
      <c r="I24" s="75" t="s">
        <v>34</v>
      </c>
      <c r="J24" s="75"/>
    </row>
    <row r="25" spans="1:19" ht="18.75" customHeight="1" x14ac:dyDescent="0.25">
      <c r="A25" s="76">
        <v>2403578297</v>
      </c>
      <c r="B25" s="76"/>
      <c r="C25" s="76">
        <v>2156082430</v>
      </c>
      <c r="D25" s="76"/>
      <c r="E25" s="76"/>
      <c r="F25" s="77">
        <v>336725684.93000001</v>
      </c>
      <c r="G25" s="77"/>
      <c r="H25" s="77"/>
      <c r="I25" s="78">
        <f>F25/C25</f>
        <v>0.15617477339676666</v>
      </c>
      <c r="J25" s="78"/>
      <c r="L25" s="18"/>
    </row>
    <row r="26" spans="1:19" ht="15.75" x14ac:dyDescent="0.25">
      <c r="A26" s="79" t="s">
        <v>35</v>
      </c>
      <c r="B26" s="80"/>
      <c r="C26" s="80"/>
      <c r="D26" s="80"/>
      <c r="E26" s="80"/>
      <c r="F26" s="80"/>
      <c r="G26" s="80"/>
      <c r="H26" s="80"/>
      <c r="I26" s="80"/>
      <c r="J26" s="81"/>
      <c r="K26" s="2"/>
    </row>
    <row r="27" spans="1:19" x14ac:dyDescent="0.25">
      <c r="A27" s="19"/>
      <c r="B27"/>
      <c r="C27" s="82" t="s">
        <v>36</v>
      </c>
      <c r="D27" s="83"/>
      <c r="E27" s="82" t="s">
        <v>37</v>
      </c>
      <c r="F27" s="83"/>
      <c r="G27" s="82" t="s">
        <v>38</v>
      </c>
      <c r="H27" s="82"/>
      <c r="I27" s="82" t="s">
        <v>39</v>
      </c>
      <c r="J27" s="84"/>
    </row>
    <row r="28" spans="1:19" ht="38.25" customHeight="1" x14ac:dyDescent="0.25">
      <c r="A28" s="20" t="s">
        <v>40</v>
      </c>
      <c r="B28" s="21" t="s">
        <v>41</v>
      </c>
      <c r="C28" s="21" t="s">
        <v>42</v>
      </c>
      <c r="D28" s="22" t="s">
        <v>43</v>
      </c>
      <c r="E28" s="21" t="s">
        <v>44</v>
      </c>
      <c r="F28" s="21" t="s">
        <v>45</v>
      </c>
      <c r="G28" s="21" t="s">
        <v>46</v>
      </c>
      <c r="H28" s="21" t="s">
        <v>47</v>
      </c>
      <c r="I28" s="21" t="s">
        <v>48</v>
      </c>
      <c r="J28" s="23" t="s">
        <v>49</v>
      </c>
    </row>
    <row r="29" spans="1:19" ht="44.25" customHeight="1" x14ac:dyDescent="0.25">
      <c r="A29" s="24" t="s">
        <v>50</v>
      </c>
      <c r="B29" s="25" t="s">
        <v>51</v>
      </c>
      <c r="C29" s="26">
        <v>807500</v>
      </c>
      <c r="D29" s="27">
        <v>2156082430</v>
      </c>
      <c r="E29" s="27">
        <v>160000</v>
      </c>
      <c r="F29" s="28">
        <v>527355499</v>
      </c>
      <c r="G29" s="26">
        <v>139776</v>
      </c>
      <c r="H29" s="28">
        <v>336725684.93000001</v>
      </c>
      <c r="I29" s="29">
        <f>Tabla1[[#This Row],[Física 
(E)]]/Tabla1[[#This Row],[Física
(C)]]</f>
        <v>0.87360000000000004</v>
      </c>
      <c r="J29" s="29">
        <f>Tabla1[[#This Row],[Financiera 
 (F)]]/Tabla1[[#This Row],[Financiera
(D)]]</f>
        <v>0.63851744329682247</v>
      </c>
      <c r="K29" s="30"/>
      <c r="L29" s="31"/>
      <c r="M29" s="72"/>
      <c r="N29" s="73"/>
      <c r="O29" s="73"/>
      <c r="P29" s="73"/>
      <c r="Q29" s="73"/>
      <c r="R29" s="73"/>
      <c r="S29" s="74"/>
    </row>
    <row r="30" spans="1:19" ht="15.75" x14ac:dyDescent="0.25">
      <c r="A30" s="55" t="s">
        <v>52</v>
      </c>
      <c r="B30" s="55"/>
      <c r="C30" s="55"/>
      <c r="D30" s="55"/>
      <c r="E30" s="55"/>
      <c r="F30" s="55"/>
      <c r="G30" s="55"/>
      <c r="H30" s="55"/>
      <c r="I30" s="55"/>
      <c r="J30" s="55"/>
    </row>
    <row r="31" spans="1:19" ht="15.75" x14ac:dyDescent="0.25">
      <c r="A31" s="56" t="s">
        <v>53</v>
      </c>
      <c r="B31" s="56"/>
      <c r="C31" s="56"/>
      <c r="D31" s="56"/>
      <c r="E31" s="56"/>
      <c r="F31" s="56"/>
      <c r="G31" s="56"/>
      <c r="H31" s="56"/>
      <c r="I31" s="56"/>
      <c r="J31" s="56"/>
      <c r="K31" s="2"/>
    </row>
    <row r="32" spans="1:19" ht="20.25" customHeight="1" x14ac:dyDescent="0.25">
      <c r="A32" s="32" t="s">
        <v>54</v>
      </c>
      <c r="B32" s="63" t="s">
        <v>55</v>
      </c>
      <c r="C32" s="63"/>
      <c r="D32" s="63"/>
      <c r="E32" s="63"/>
      <c r="F32" s="63"/>
      <c r="G32" s="63"/>
      <c r="H32" s="63"/>
      <c r="I32" s="63"/>
      <c r="J32" s="63"/>
      <c r="M32" s="18"/>
    </row>
    <row r="33" spans="1:11" ht="36" customHeight="1" x14ac:dyDescent="0.25">
      <c r="A33" s="32" t="s">
        <v>56</v>
      </c>
      <c r="B33" s="63" t="s">
        <v>26</v>
      </c>
      <c r="C33" s="63"/>
      <c r="D33" s="63"/>
      <c r="E33" s="63"/>
      <c r="F33" s="63"/>
      <c r="G33" s="63"/>
      <c r="H33" s="63"/>
      <c r="I33" s="63"/>
      <c r="J33" s="63"/>
    </row>
    <row r="34" spans="1:11" ht="21" customHeight="1" x14ac:dyDescent="0.25">
      <c r="A34" s="32" t="s">
        <v>57</v>
      </c>
      <c r="B34" s="87" t="s">
        <v>62</v>
      </c>
      <c r="C34" s="87"/>
      <c r="D34" s="87"/>
      <c r="E34" s="87"/>
      <c r="F34" s="87"/>
      <c r="G34" s="87"/>
      <c r="H34" s="87"/>
      <c r="I34" s="87"/>
      <c r="J34" s="87"/>
    </row>
    <row r="35" spans="1:11" ht="318.75" customHeight="1" x14ac:dyDescent="0.25">
      <c r="A35" s="32" t="s">
        <v>58</v>
      </c>
      <c r="B35" s="87" t="s">
        <v>66</v>
      </c>
      <c r="C35" s="87"/>
      <c r="D35" s="87"/>
      <c r="E35" s="87"/>
      <c r="F35" s="87"/>
      <c r="G35" s="87"/>
      <c r="H35" s="87"/>
      <c r="I35" s="87"/>
      <c r="J35" s="87"/>
    </row>
    <row r="36" spans="1:11" ht="19.5" customHeight="1" x14ac:dyDescent="0.25">
      <c r="A36" s="55" t="s">
        <v>59</v>
      </c>
      <c r="B36" s="55"/>
      <c r="C36" s="55"/>
      <c r="D36" s="55"/>
      <c r="E36" s="55"/>
      <c r="F36" s="55"/>
      <c r="G36" s="55"/>
      <c r="H36" s="55"/>
      <c r="I36" s="55"/>
      <c r="J36" s="55"/>
    </row>
    <row r="37" spans="1:11" ht="17.25" customHeight="1" x14ac:dyDescent="0.25">
      <c r="A37" s="85" t="s">
        <v>60</v>
      </c>
      <c r="B37" s="85"/>
      <c r="C37" s="85"/>
      <c r="D37" s="85"/>
      <c r="E37" s="85"/>
      <c r="F37" s="85"/>
      <c r="G37" s="85"/>
      <c r="H37" s="85"/>
      <c r="I37" s="85"/>
      <c r="J37" s="85"/>
      <c r="K37" s="2"/>
    </row>
    <row r="38" spans="1:11" ht="45.75" customHeight="1" x14ac:dyDescent="0.25">
      <c r="A38" s="63" t="s">
        <v>61</v>
      </c>
      <c r="B38" s="63"/>
      <c r="C38" s="63"/>
      <c r="D38" s="63"/>
      <c r="E38" s="63"/>
      <c r="F38" s="63"/>
      <c r="G38" s="63"/>
      <c r="H38" s="63"/>
      <c r="I38" s="63"/>
      <c r="J38" s="63"/>
    </row>
    <row r="39" spans="1:11" ht="14.25" customHeight="1" x14ac:dyDescent="0.25">
      <c r="A39" s="33"/>
      <c r="B39" s="34"/>
      <c r="C39" s="34"/>
      <c r="D39" s="34"/>
      <c r="E39" s="34"/>
      <c r="F39" s="34"/>
      <c r="G39" s="34"/>
      <c r="H39" s="34"/>
      <c r="I39" s="34"/>
      <c r="J39" s="34"/>
    </row>
    <row r="40" spans="1:11" ht="14.25" customHeight="1" x14ac:dyDescent="0.25">
      <c r="A40" s="35"/>
      <c r="B40" s="35"/>
      <c r="C40" s="35"/>
      <c r="D40" s="35"/>
      <c r="E40" s="35"/>
      <c r="F40" s="35"/>
      <c r="G40" s="35"/>
      <c r="H40" s="35"/>
      <c r="I40" s="35"/>
      <c r="J40" s="35"/>
    </row>
    <row r="41" spans="1:11" x14ac:dyDescent="0.25">
      <c r="A41" s="86"/>
      <c r="B41" s="86"/>
      <c r="C41" s="86"/>
      <c r="D41" s="86"/>
      <c r="E41" s="86"/>
      <c r="F41" s="86"/>
      <c r="G41" s="86"/>
      <c r="H41" s="86"/>
      <c r="I41" s="86"/>
      <c r="J41" s="86"/>
    </row>
  </sheetData>
  <mergeCells count="49">
    <mergeCell ref="A36:J36"/>
    <mergeCell ref="A37:J37"/>
    <mergeCell ref="A38:J38"/>
    <mergeCell ref="A41:J41"/>
    <mergeCell ref="A30:J30"/>
    <mergeCell ref="A31:J31"/>
    <mergeCell ref="B32:J32"/>
    <mergeCell ref="B33:J33"/>
    <mergeCell ref="B34:J34"/>
    <mergeCell ref="B35:J35"/>
    <mergeCell ref="M29:S29"/>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xWindow="921" yWindow="375" count="16">
    <dataValidation allowBlank="1" sqref="A8" xr:uid="{518F8FCB-E9AA-4109-B9F0-4F212E20A30E}"/>
    <dataValidation allowBlank="1" showInputMessage="1" prompt="Nombre del capítulo" sqref="B8:J10" xr:uid="{A9C3F63A-F2DC-4195-8998-708FC24CDD22}"/>
    <dataValidation allowBlank="1" showInputMessage="1" showErrorMessage="1" prompt="¿A quién va dirigido el programa?, ¿qué característica tiene esta población que requiere ser beneficiada?" sqref="B20:J20" xr:uid="{CE79AAD9-5743-4915-BD38-E84DEED8A96F}"/>
    <dataValidation allowBlank="1" showInputMessage="1" showErrorMessage="1" prompt="Nombre del producto" sqref="B32:J32" xr:uid="{5B5BAB42-AC27-44B1-8D03-A13F911DE9C1}"/>
    <dataValidation allowBlank="1" showInputMessage="1" showErrorMessage="1" prompt="¿En qué consiste el producto? su objetivo" sqref="B33:J33" xr:uid="{EA272ABC-7B79-44FA-99DB-CDD08206C2C5}"/>
    <dataValidation allowBlank="1" showInputMessage="1" showErrorMessage="1" prompt="1. Describir lo plasmado en el presupuesto_x000a_2. Describir lo alcanzado en términos financieros y de producción " sqref="B34:J34" xr:uid="{53ADA0CB-8D50-4845-8992-E82A4DCA9A4A}"/>
    <dataValidation allowBlank="1" showInputMessage="1" showErrorMessage="1" prompt="De existir desvío, explicar razones." sqref="B35:J35" xr:uid="{3398DEE5-0598-4850-8CCC-D4785BBB75BF}"/>
    <dataValidation allowBlank="1" showInputMessage="1" showErrorMessage="1" prompt="Oportunidades de mejora identificadas" sqref="A38:A39 B38:J38" xr:uid="{88739979-0539-4859-9CC6-B0A841F08A71}"/>
    <dataValidation allowBlank="1" showInputMessage="1" showErrorMessage="1" prompt="Presupuesto del programa" sqref="A25:C25 F25 D29:E29" xr:uid="{3C9D88FC-71A9-4BD2-956F-83F21EDEFE16}"/>
    <dataValidation allowBlank="1" showInputMessage="1" showErrorMessage="1" prompt="¿En qué consiste el programa?" sqref="B19:J19" xr:uid="{E09BC79C-0CFB-4D23-8BC2-A79843AD4E35}"/>
    <dataValidation allowBlank="1" showInputMessage="1" showErrorMessage="1" prompt="Nombre de cada producto" sqref="A28:A29" xr:uid="{C0461DEB-31C9-40B5-AD6C-135EF227E97E}"/>
    <dataValidation allowBlank="1" showInputMessage="1" showErrorMessage="1" prompt="Nombre del indicador" sqref="B28:B29" xr:uid="{B06089E8-4565-4DFD-98B2-F1A36016EA7E}"/>
    <dataValidation allowBlank="1" showInputMessage="1" showErrorMessage="1" prompt="Meta anual del indicador" sqref="C28:C29 E28" xr:uid="{FA40FCC8-A1B6-425A-B66D-FF9C535041BB}"/>
    <dataValidation allowBlank="1" showInputMessage="1" showErrorMessage="1" prompt="Monto presupuestado para el producto" sqref="F28:F29 D28" xr:uid="{3CF1F467-B9E5-474E-8CFE-397EE18B1397}"/>
    <dataValidation allowBlank="1" showInputMessage="1" showErrorMessage="1" prompt="Meta alcanzada en el trimestre" sqref="G28:G29" xr:uid="{0C385BDC-1BEC-48DB-889F-9A890D3FC502}"/>
    <dataValidation allowBlank="1" showInputMessage="1" showErrorMessage="1" prompt="Monto ejecutado en el trimestre" sqref="H28:H29" xr:uid="{4E636BC4-4160-4948-90EA-923FBAC1ADFA}"/>
  </dataValidations>
  <pageMargins left="0.23" right="0.17" top="0.3" bottom="0.28000000000000003" header="0.3" footer="0.3"/>
  <pageSetup scale="71" fitToHeight="0" orientation="portrait" horizontalDpi="4294967295" verticalDpi="4294967295" r:id="rId1"/>
  <colBreaks count="1" manualBreakCount="1">
    <brk id="10" max="1048575"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Dreydi ds. Silvestre</dc:creator>
  <cp:lastModifiedBy>Bethania Espinal</cp:lastModifiedBy>
  <cp:lastPrinted>2025-10-07T15:21:46Z</cp:lastPrinted>
  <dcterms:created xsi:type="dcterms:W3CDTF">2025-06-30T14:35:12Z</dcterms:created>
  <dcterms:modified xsi:type="dcterms:W3CDTF">2025-10-07T19:21:09Z</dcterms:modified>
</cp:coreProperties>
</file>