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GP010200170058\DOCUMENTOS OAI al 2025\ARCHIVO DIGITAL OAI-ACTUAL\OAI.4. ARCHIVO DIGITAL DOCUMENTOS CONTENIDOS EN EL SUB PORTAL DE TRANSPARENCIA\OAI.4.16. FINANZAS\CUENTAS POR PAGAR\2025\"/>
    </mc:Choice>
  </mc:AlternateContent>
  <xr:revisionPtr revIDLastSave="0" documentId="8_{911F68D5-4873-43F7-8165-4EC258B90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5" sheetId="6" r:id="rId1"/>
  </sheets>
  <definedNames>
    <definedName name="_xlnm._FilterDatabase" localSheetId="0" hidden="1">'MAYO 2025'!$A$6:$H$165</definedName>
    <definedName name="_xlnm.Print_Area" localSheetId="0">'MAYO 2025'!$A$1:$H$171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6" l="1"/>
  <c r="H43" i="6"/>
  <c r="H49" i="6" l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7" i="6"/>
  <c r="H68" i="6" l="1"/>
  <c r="H69" i="6"/>
  <c r="H70" i="6"/>
  <c r="H67" i="6"/>
  <c r="H51" i="6"/>
  <c r="H50" i="6" l="1"/>
  <c r="H42" i="6"/>
  <c r="H44" i="6"/>
  <c r="H45" i="6"/>
  <c r="H46" i="6"/>
  <c r="H47" i="6"/>
  <c r="H48" i="6"/>
  <c r="H52" i="6" l="1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 l="1"/>
</calcChain>
</file>

<file path=xl/sharedStrings.xml><?xml version="1.0" encoding="utf-8"?>
<sst xmlns="http://schemas.openxmlformats.org/spreadsheetml/2006/main" count="649" uniqueCount="312">
  <si>
    <t>Proveedor</t>
  </si>
  <si>
    <t>Concepto</t>
  </si>
  <si>
    <t>Factura No. (NCF)</t>
  </si>
  <si>
    <t>Fecha de Factura</t>
  </si>
  <si>
    <t>Fecha Fin Factura</t>
  </si>
  <si>
    <t>AZOGUE MEDIA GROUP, SRL</t>
  </si>
  <si>
    <t>A010010011500000032</t>
  </si>
  <si>
    <t>BANCO DE RESERVA DE LA REPUBLICA DOMINICANA SERVICIO MULTIPLE</t>
  </si>
  <si>
    <t>652-18</t>
  </si>
  <si>
    <t>BERNARDO ELIAS INFANTE ROZON</t>
  </si>
  <si>
    <t>A010010011500000005</t>
  </si>
  <si>
    <t>CAELUM DOMINICANA, SRL</t>
  </si>
  <si>
    <t>B1500000001</t>
  </si>
  <si>
    <t>B1500000002</t>
  </si>
  <si>
    <t>A010010011500000033</t>
  </si>
  <si>
    <t>CARIBBEAN VENTURES INVESTMENT CORP,SRL</t>
  </si>
  <si>
    <t>A010010011500000009</t>
  </si>
  <si>
    <t>COMPAÑIA DOMINICANA DE TELEFONO C POR A</t>
  </si>
  <si>
    <t>CORPORACION ESTATAL DE RADIO Y TELEVISION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</si>
  <si>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</si>
  <si>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</si>
  <si>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</si>
  <si>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</si>
  <si>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</si>
  <si>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</si>
  <si>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</si>
  <si>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</si>
  <si>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</si>
  <si>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</si>
  <si>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</si>
  <si>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</si>
  <si>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</si>
  <si>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</si>
  <si>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</si>
  <si>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</si>
  <si>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</si>
  <si>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</si>
  <si>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</si>
  <si>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</si>
  <si>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</si>
  <si>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</si>
  <si>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</si>
  <si>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</si>
  <si>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</si>
  <si>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</si>
  <si>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</si>
  <si>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</si>
  <si>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</si>
  <si>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</si>
  <si>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</si>
  <si>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</si>
  <si>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</si>
  <si>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</si>
  <si>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</si>
  <si>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</si>
  <si>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</si>
  <si>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DECANOS DEL PERIODISMO TV</t>
  </si>
  <si>
    <t>DUME ORIENTAL, SRL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</si>
  <si>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</si>
  <si>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</si>
  <si>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</si>
  <si>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</si>
  <si>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</si>
  <si>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</si>
  <si>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</si>
  <si>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</si>
  <si>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</si>
  <si>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</si>
  <si>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</si>
  <si>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</si>
  <si>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</si>
  <si>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</si>
  <si>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</si>
  <si>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</si>
  <si>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>79-18</t>
  </si>
  <si>
    <t>MIGUEL ANGEL CHAPMAN CASTRO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</si>
  <si>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</si>
  <si>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</si>
  <si>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</si>
  <si>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</si>
  <si>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</si>
  <si>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>DIRECCIÒN GENERAL DE PASAPORTES</t>
  </si>
  <si>
    <t>A010010011500007882</t>
  </si>
  <si>
    <t>INDUSTRIA NACIONAL DE LA AGUJA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</si>
  <si>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</si>
  <si>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</si>
  <si>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</si>
  <si>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</si>
  <si>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</si>
  <si>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</si>
  <si>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</si>
  <si>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</si>
  <si>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</si>
  <si>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</si>
  <si>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</si>
  <si>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</si>
  <si>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</si>
  <si>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</si>
  <si>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</si>
  <si>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</si>
  <si>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</si>
  <si>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</si>
  <si>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</si>
  <si>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</si>
  <si>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</si>
  <si>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APROBADO POR:</t>
  </si>
  <si>
    <t>1 a 30 días</t>
  </si>
  <si>
    <t>B1500002121</t>
  </si>
  <si>
    <t>MARIA LUISA ROSARIO THEN</t>
  </si>
  <si>
    <t>B1500000026</t>
  </si>
  <si>
    <t>REVISADO POR:</t>
  </si>
  <si>
    <t>:</t>
  </si>
  <si>
    <t>INGENIERIA Y SERVICIOS INSE</t>
  </si>
  <si>
    <t>B1500000230</t>
  </si>
  <si>
    <t>B1500007862</t>
  </si>
  <si>
    <t>PLAZA LEONARDO, SRL</t>
  </si>
  <si>
    <t xml:space="preserve"> ADQUISICION DE COMESTIBLES PARA SER CONSUMIDOS EN 3 MESES PARA ESTA DGP</t>
  </si>
  <si>
    <t>B1500000449</t>
  </si>
  <si>
    <t>SANTO DOMINGO MOTORS COMP, S.A.</t>
  </si>
  <si>
    <t>AGUA PLANETA AZUL</t>
  </si>
  <si>
    <t>REPARACION Y MANT. AL VEHICULO NISSAN, URVAN BLANCO AÑO 2019,  PLACA EL08267</t>
  </si>
  <si>
    <t>B1500026506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</si>
  <si>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</si>
  <si>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</si>
  <si>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</si>
  <si>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</si>
  <si>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</si>
  <si>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</si>
  <si>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</si>
  <si>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</si>
  <si>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</si>
  <si>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</si>
  <si>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</si>
  <si>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</si>
  <si>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</si>
  <si>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</si>
  <si>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10% DEL PRESUPUESTO DE PUBLICIDAD DE ACUERDO A LA LEY 134-03 </t>
  </si>
  <si>
    <t>HYL, SA</t>
  </si>
  <si>
    <t>Auxiliar de Contabilidad</t>
  </si>
  <si>
    <t xml:space="preserve">                      Licda. Dayrobi Ozoria Medina</t>
  </si>
  <si>
    <t>Encda. División de contabilidad</t>
  </si>
  <si>
    <t>Licda. Rosangel Díaz</t>
  </si>
  <si>
    <t xml:space="preserve">       Lic. Dagoberto Ovalles Mordan</t>
  </si>
  <si>
    <t xml:space="preserve">        Encargado Departameno Financiero</t>
  </si>
  <si>
    <t>PREPARADO POR:</t>
  </si>
  <si>
    <t>B1500002819</t>
  </si>
  <si>
    <t>B1500002703</t>
  </si>
  <si>
    <t>B1500002588</t>
  </si>
  <si>
    <t>B1500003077</t>
  </si>
  <si>
    <t>B1500002961</t>
  </si>
  <si>
    <t>B1500003341</t>
  </si>
  <si>
    <t>B1500003459</t>
  </si>
  <si>
    <t>B1500003543</t>
  </si>
  <si>
    <t>B1500003624</t>
  </si>
  <si>
    <t>B1500003707</t>
  </si>
  <si>
    <t>B1500003788</t>
  </si>
  <si>
    <t>COMPAÑIA DOMINICANA DE TELEFONO, SA LINEA ESPECIAL</t>
  </si>
  <si>
    <t xml:space="preserve">COMPAÑIA DOMINICANA DE TELEFONOS, SA FLOTILLA </t>
  </si>
  <si>
    <t>COMPAÑIA DOMINICANA DE TELEFONOS (CLARO) ROUTER</t>
  </si>
  <si>
    <t xml:space="preserve">COMPAÑIA DOMINICANA DE TELEFONOS ( LINEA ESPECIAL DESPACHO ) </t>
  </si>
  <si>
    <t>AMERICAN TRAILER SERVICE</t>
  </si>
  <si>
    <t>ALQUILER DEL LOCAL DE LA OFICINA REGIONAL DE AZUA</t>
  </si>
  <si>
    <t>B1500000118</t>
  </si>
  <si>
    <t xml:space="preserve"> SERVICIOS TELEFONICOS ( LINEA ESPECIAL) </t>
  </si>
  <si>
    <t>COLUMBUS NETWOKS DOMINICANA</t>
  </si>
  <si>
    <t>COMPRAS DE ARTICULOS DE INFORMATICAS</t>
  </si>
  <si>
    <t>E450000001044</t>
  </si>
  <si>
    <t>ALQUILER DEL LOCAL DE LA OFICINA REGIONAL DE AZUA,</t>
  </si>
  <si>
    <t>B1500000119</t>
  </si>
  <si>
    <t>INVERSIONES MARSEILLE, SRL</t>
  </si>
  <si>
    <t xml:space="preserve"> ALQUILER DEL LOCAL DE LA OFICINA PROVINCIAL DE BONAO</t>
  </si>
  <si>
    <t>B1500000128</t>
  </si>
  <si>
    <t xml:space="preserve"> ADQUISICION DE  NEUMATICOS PARA ESTA DIRECCION GENERAL</t>
  </si>
  <si>
    <t>E450000000453</t>
  </si>
  <si>
    <t>ADQUISICION APARATOS  TECNOLOGICOS</t>
  </si>
  <si>
    <t>E450000000765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</si>
  <si>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</si>
  <si>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</si>
  <si>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 PRIMERA CUBICACION DE  REPARACION Y MATENIENTO DE LAS OFICINAS  DE LAS OFICINAS PROVINCIALES DE ESTA DGP.</t>
  </si>
  <si>
    <t xml:space="preserve"> PUBLICACION EN MEDIOS DIGITALES CORRESPONDIENTE AL MES DE DICIEMBRE PARA ESTA DGP.</t>
  </si>
  <si>
    <t>3 RENOVACION DEL NACIONAL ANUAL.</t>
  </si>
  <si>
    <t xml:space="preserve"> ADQUISICION DE ARTICULOS Y SUMINISTROS DE HIGIENE Y LIMPIEZA PARA ESTA DGP.</t>
  </si>
  <si>
    <t>CONCEPTO DE SALDO DE PRESTACIONES FELIZ DE EX EMPLEADO DE ESTA DGP, OFICIO NUMERO 652-18.</t>
  </si>
  <si>
    <t>FACTURACION POR ADQUISICION DE CAMISA PARA UNIFORMES.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</si>
  <si>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</si>
  <si>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</si>
  <si>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</si>
  <si>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</si>
  <si>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</si>
  <si>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</si>
  <si>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PAGO DEDUCIBLES DE VEHICULOS PLACA EA01371 DE ESTA DIRECCION GENERAL DE PASAPORTES.</t>
  </si>
  <si>
    <t>20% DE LA READECUACION DEL AREA OPERATIVA DE LA DIVISION DE COMPRA DE ESTA DGP.</t>
  </si>
  <si>
    <t>COMPRA DE CUMPLEAÑOS PARA USO DE ESTA DGP, EN FECHA DEL 17/01/17.</t>
  </si>
  <si>
    <t xml:space="preserve"> 50% DE PUBLICIDAD DE ESTA DGP DURANTE EL MES DE ABRIL 2015. </t>
  </si>
  <si>
    <t>ADQUISICION DE APARATOS TECNOLOGICOS</t>
  </si>
  <si>
    <t>E450000000944</t>
  </si>
  <si>
    <t>________________________________</t>
  </si>
  <si>
    <t>_______________________________</t>
  </si>
  <si>
    <t>________________________</t>
  </si>
  <si>
    <t>60 a 90 días</t>
  </si>
  <si>
    <t>120 o más</t>
  </si>
  <si>
    <t xml:space="preserve"> SERVICIOS TELEFONICOS </t>
  </si>
  <si>
    <t>SERVICIOS TELEFONICOS ( FLOTILLA )</t>
  </si>
  <si>
    <t xml:space="preserve">SERVICIOS TELEFONICOS ( ROUTER OPERATIVO )  </t>
  </si>
  <si>
    <t xml:space="preserve"> SERVICIOS TELEFONICOS DE LINEA ESPECIAL DEL DESPACHO, </t>
  </si>
  <si>
    <t xml:space="preserve">SERVICIOS TELEFONICOS ( ROUTER  )  </t>
  </si>
  <si>
    <t>SANTO DOMINGO MOTORS COMPANY, S,A</t>
  </si>
  <si>
    <t>BONANZA DOMINICANA, S.A.</t>
  </si>
  <si>
    <t xml:space="preserve"> MANTENIMIENTO GENERAL AL VEHICULO MITSUSHI PLACA L504692,</t>
  </si>
  <si>
    <t>E450000000516</t>
  </si>
  <si>
    <t>ADQUISICION DE NEUMATICOS PARA ESTA DGP.</t>
  </si>
  <si>
    <t>E450000000505</t>
  </si>
  <si>
    <t>E450000001158</t>
  </si>
  <si>
    <t>E450000001159</t>
  </si>
  <si>
    <t xml:space="preserve"> MANTENIMIENTO GENERAL AL VEHICULO HIGER </t>
  </si>
  <si>
    <t>E450000000469</t>
  </si>
  <si>
    <t>B1500000120</t>
  </si>
  <si>
    <t>JUNTA CENTRAL ELECTORAL</t>
  </si>
  <si>
    <t xml:space="preserve">SERVICIO DE SONSULTA ARCHIVO MAESTRO CEDULADO, </t>
  </si>
  <si>
    <t>B1500001852</t>
  </si>
  <si>
    <t>30 a 60 días</t>
  </si>
  <si>
    <t>GRUSANINTER, SRL</t>
  </si>
  <si>
    <t>ADQUISICION TECNOLOGICO</t>
  </si>
  <si>
    <t>E450000001145</t>
  </si>
  <si>
    <t xml:space="preserve"> ADQUISICION DE 90 BOTELLONES  DE AGUA</t>
  </si>
  <si>
    <t>B1500166073</t>
  </si>
  <si>
    <t xml:space="preserve"> ADQUISICION DE 127 BOTELLONES  DE AGUA</t>
  </si>
  <si>
    <t>B15000165974</t>
  </si>
  <si>
    <t xml:space="preserve"> ADQUISICION DE 100 FARDOS  DE AGUA</t>
  </si>
  <si>
    <t>B15000165310</t>
  </si>
  <si>
    <t xml:space="preserve"> ADQUISICION DE 160 BOTELLONES  DE AGUA</t>
  </si>
  <si>
    <t>B1500165220</t>
  </si>
  <si>
    <t>INFORME  MENSUAL DE CUENTAS POR PAGAR  AL 31/05/2025</t>
  </si>
  <si>
    <t>Monto RD$  Pagado al 31/05/2025</t>
  </si>
  <si>
    <t>Monto RD$  Pendiente al 31/05/2025</t>
  </si>
  <si>
    <t xml:space="preserve"> ADQUISICION DE (85 ) BOTELLONES DE AGUA.</t>
  </si>
  <si>
    <t>E450000013850</t>
  </si>
  <si>
    <t>CHEQUEO DE  FRENOS AL VEHICULO MITSUBISHI L200, PLACA EL1194.</t>
  </si>
  <si>
    <t>E450000000612</t>
  </si>
  <si>
    <t>MDL ALTEKNATIVA TECH, SRL</t>
  </si>
  <si>
    <t xml:space="preserve"> ADQUISICION DE TONER Y TINTA PARA USO DE ESTA DGP.</t>
  </si>
  <si>
    <t>B1500000380</t>
  </si>
  <si>
    <t>MULTISERVICIOS PAULA, SRL</t>
  </si>
  <si>
    <t>COMPRA DE ARTICULOS TARJETA PLASTICA, PORTA CARNET PLATICO, YOYO PLASTICO CON LOGO Y CINTA DE IMPRESORA DE COLORES PARA ESTA DGP.</t>
  </si>
  <si>
    <t>B1500000323</t>
  </si>
  <si>
    <t>E450000076276</t>
  </si>
  <si>
    <t>E450000076818</t>
  </si>
  <si>
    <t>E450000076905</t>
  </si>
  <si>
    <t>E450000077355</t>
  </si>
  <si>
    <t>E450000077283</t>
  </si>
  <si>
    <t>E450000077402</t>
  </si>
  <si>
    <t>SEGUROS RESERVAS, SA</t>
  </si>
  <si>
    <t xml:space="preserve"> POLIZA N0. 2-2-102-0079070 DE SEGURO DE  VIDA COLECTIVA ( SEGURO RESERVAS )</t>
  </si>
  <si>
    <t>E450000006049</t>
  </si>
  <si>
    <t xml:space="preserve">PAGO POLIZA N0. 2-2-109-0073714, ASISTENCIA FUNERARIA </t>
  </si>
  <si>
    <t>E450000005999</t>
  </si>
  <si>
    <t>FUMIGACION PARA LA SEDE CENTRAL Y OFICIINA PROVINACIAL</t>
  </si>
  <si>
    <t xml:space="preserve"> DESINFECCION PARA LA SEDE CENTRAL Y OFICIINA PROVINACIAL</t>
  </si>
  <si>
    <t>B1500000158</t>
  </si>
  <si>
    <t xml:space="preserve"> ADQUISICION DE (131 ) BOTELLONES DE AGUA.</t>
  </si>
  <si>
    <t>E450000013832</t>
  </si>
  <si>
    <t xml:space="preserve"> ADQUISICION DE (60 ) FARDO DE AGUA.</t>
  </si>
  <si>
    <t>E450000014004</t>
  </si>
  <si>
    <t>CK TRANS MOTORS, SRL</t>
  </si>
  <si>
    <t>REPARACION AL VEHICULO  TOYOTA PRADO PLACA EGO2592.</t>
  </si>
  <si>
    <t>B1500001596</t>
  </si>
  <si>
    <t>REPARACION AL VEHICULO  TOYOTA HILUX PLACA EL03034.</t>
  </si>
  <si>
    <t>B1500001595</t>
  </si>
  <si>
    <t>REPARACION AL VEHICULO TOYOTA COASTER PLACA El00067.</t>
  </si>
  <si>
    <t>B1500001594</t>
  </si>
  <si>
    <t>REPARACION AL VEHICULO TOYOTA HILUX PLACA EL00405,</t>
  </si>
  <si>
    <t>B1500001593</t>
  </si>
  <si>
    <t xml:space="preserve"> MANTENIMIENTO GENERAL AL VEHICULO NISSAN X-TRAIL PLACA EGO2764</t>
  </si>
  <si>
    <t>B1500001592</t>
  </si>
  <si>
    <t xml:space="preserve"> INSTALACION DE MOTOR Y REPARACION DEL SISTEMA ELECTRICO, AL VEHICULO TOYOTA RAV.4 PLACA EGOO279</t>
  </si>
  <si>
    <t>B1500001591</t>
  </si>
  <si>
    <t xml:space="preserve"> ADQUISICION DE (60 )FARDO DE AGUA</t>
  </si>
  <si>
    <t>E45000013433</t>
  </si>
  <si>
    <t xml:space="preserve"> ADQUISICION DE (84 ) BOTELLONES DE AGUA</t>
  </si>
  <si>
    <t>E450000013807</t>
  </si>
  <si>
    <t>MANTENIMIENTO GENERAL PARA EL VEHICULO CHEVROLET COLORADO PLACA EL10050 DE ESTA DGP.</t>
  </si>
  <si>
    <t>E450000002905</t>
  </si>
  <si>
    <t>MANTENIMIENTO GENERAL PARA EL VEHICULO CHEVROLET COLORADO PLACA EL10051 DE ESTA DGP.</t>
  </si>
  <si>
    <t>E450000002897</t>
  </si>
  <si>
    <t>E450000006439</t>
  </si>
  <si>
    <t xml:space="preserve"> ADQUISICION DE (88 ) BOTELLONES DE AGUA</t>
  </si>
  <si>
    <t>E450000013277</t>
  </si>
  <si>
    <t>OPERADORA CENTROS DEL CARIBE, SAS</t>
  </si>
  <si>
    <t xml:space="preserve"> SUMINISTRO DE ENERGIA ELECTRICA DE LA OPP DE  MEGACENTRO DE ESTA DGP</t>
  </si>
  <si>
    <t>E450000000406</t>
  </si>
  <si>
    <t>MANTENIMIENTO GENERAL PARA EL VEHICULO CHEVROLET PLACA EL10053 DE ESTA DGP.</t>
  </si>
  <si>
    <t>E450000002776</t>
  </si>
  <si>
    <t xml:space="preserve"> SUMINISTRO DE ENERGIA ELECTRICA Y OTROS SERVICIOS DE LA OPP ZONA ORIENTAL (MEGACENTRO) DE ESTA DGP</t>
  </si>
  <si>
    <t>E450000000392</t>
  </si>
  <si>
    <t>CENTROS DEL CARIBE,SAS</t>
  </si>
  <si>
    <t>ALQUILER DE LA OFICINA DE  ZONA ORIENTAL EN MEGACENTRO DE ESTA ESTA DGP</t>
  </si>
  <si>
    <t>E450000000280</t>
  </si>
  <si>
    <t>AYUNTAMIENTO DE BARAHONA</t>
  </si>
  <si>
    <t>SERVICIO DE ASEO</t>
  </si>
  <si>
    <t>B1500002373</t>
  </si>
  <si>
    <t xml:space="preserve"> SERVICIO DE SONSULTA ARCHIVO MAESTRO CEDULADO,</t>
  </si>
  <si>
    <t>B1500001872</t>
  </si>
  <si>
    <t>E450000001254</t>
  </si>
  <si>
    <t>TOTAL GENERAL AL 31 Mayo 2025</t>
  </si>
  <si>
    <t>B1500000160</t>
  </si>
  <si>
    <t>B1500002287</t>
  </si>
  <si>
    <t>ALQUILER DEL LOCAL DE LA OFICINA PROVINCIAL DE BONAO,</t>
  </si>
  <si>
    <t>B1500000129</t>
  </si>
  <si>
    <t xml:space="preserve"> SERVICIOS TELEFONICOS CORRESPONDIENTE AL MES AGOSTO/2019.</t>
  </si>
  <si>
    <t>B1500041275</t>
  </si>
  <si>
    <t>03/09/19</t>
  </si>
  <si>
    <t>90 A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</si>
</sst>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0,000.00"/>
    <numFmt numFmtId="166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el"/>
    </font>
    <font>
      <sz val="11"/>
      <color theme="1" tint="4.9989318521683403E-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14" fontId="13" fillId="2" borderId="2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13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4" fontId="9" fillId="2" borderId="9" xfId="0" applyNumberFormat="1" applyFont="1" applyFill="1" applyBorder="1"/>
    <xf numFmtId="0" fontId="14" fillId="2" borderId="2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1" xfId="0" applyNumberFormat="1" applyFont="1" applyFill="1" applyBorder="1" applyAlignment="1">
      <alignment horizontal="right" wrapText="1"/>
    </xf>
    <xf numFmtId="0" fontId="13" fillId="2" borderId="1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wrapText="1"/>
    </xf>
    <xf numFmtId="166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/>
    <xf numFmtId="164" fontId="13" fillId="2" borderId="1" xfId="1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vertical="center" wrapText="1"/>
    </xf>
    <xf numFmtId="4" fontId="16" fillId="2" borderId="1" xfId="1" applyNumberFormat="1" applyFont="1" applyFill="1" applyBorder="1" applyAlignment="1"/>
    <xf numFmtId="4" fontId="13" fillId="2" borderId="1" xfId="0" applyNumberFormat="1" applyFont="1" applyFill="1" applyBorder="1" applyAlignment="1">
      <alignment vertical="center" wrapText="1"/>
    </xf>
    <xf numFmtId="1" fontId="17" fillId="2" borderId="1" xfId="0" applyNumberFormat="1" applyFont="1" applyFill="1" applyBorder="1" applyAlignment="1">
      <alignment vertical="center" wrapText="1"/>
    </xf>
    <xf numFmtId="165" fontId="13" fillId="2" borderId="1" xfId="2" applyFont="1" applyFill="1" applyBorder="1" applyAlignment="1">
      <alignment wrapText="1"/>
    </xf>
    <xf numFmtId="1" fontId="13" fillId="2" borderId="1" xfId="0" applyNumberFormat="1" applyFont="1" applyFill="1" applyBorder="1" applyAlignment="1">
      <alignment vertical="center" wrapText="1"/>
    </xf>
    <xf numFmtId="14" fontId="13" fillId="2" borderId="1" xfId="0" applyNumberFormat="1" applyFont="1" applyFill="1" applyBorder="1" applyAlignment="1">
      <alignment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wrapText="1"/>
    </xf>
    <xf numFmtId="0" fontId="16" fillId="2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4" fontId="9" fillId="2" borderId="14" xfId="0" applyNumberFormat="1" applyFont="1" applyFill="1" applyBorder="1"/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right" wrapText="1"/>
    </xf>
    <xf numFmtId="2" fontId="13" fillId="2" borderId="1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166" fontId="13" fillId="2" borderId="19" xfId="0" applyNumberFormat="1" applyFont="1" applyFill="1" applyBorder="1" applyAlignment="1">
      <alignment horizontal="center" vertical="center" wrapText="1"/>
    </xf>
    <xf numFmtId="4" fontId="13" fillId="2" borderId="19" xfId="0" applyNumberFormat="1" applyFont="1" applyFill="1" applyBorder="1" applyAlignment="1">
      <alignment horizontal="right" wrapText="1"/>
    </xf>
    <xf numFmtId="0" fontId="13" fillId="2" borderId="19" xfId="0" applyFont="1" applyFill="1" applyBorder="1" applyAlignment="1">
      <alignment horizontal="center" vertical="center" wrapText="1"/>
    </xf>
    <xf numFmtId="2" fontId="13" fillId="2" borderId="19" xfId="0" applyNumberFormat="1" applyFont="1" applyFill="1" applyBorder="1" applyAlignment="1">
      <alignment horizontal="right" wrapText="1"/>
    </xf>
    <xf numFmtId="4" fontId="13" fillId="2" borderId="20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12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13" fillId="2" borderId="0" xfId="0" applyFont="1" applyFill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3699</xdr:colOff>
      <xdr:row>1</xdr:row>
      <xdr:rowOff>116767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368287</xdr:colOff>
      <xdr:row>0</xdr:row>
      <xdr:rowOff>48596</xdr:rowOff>
    </xdr:from>
    <xdr:to>
      <xdr:col>1</xdr:col>
      <xdr:colOff>1758500</xdr:colOff>
      <xdr:row>3</xdr:row>
      <xdr:rowOff>97194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13466" y="48596"/>
          <a:ext cx="1390213" cy="981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00"/>
  <sheetViews>
    <sheetView tabSelected="1" zoomScale="98" zoomScaleNormal="98" zoomScaleSheetLayoutView="98" workbookViewId="0">
      <selection activeCell="A174" sqref="A174"/>
    </sheetView>
  </sheetViews>
  <sheetFormatPr baseColWidth="10" defaultRowHeight="15"/>
  <cols>
    <col min="1" max="1" width="33.7109375" customWidth="1"/>
    <col min="2" max="2" width="51" customWidth="1"/>
    <col min="3" max="3" width="19.7109375" customWidth="1"/>
    <col min="4" max="4" width="13.42578125" customWidth="1"/>
    <col min="5" max="5" width="17.42578125" customWidth="1"/>
    <col min="6" max="6" width="11.28515625" customWidth="1"/>
    <col min="7" max="7" width="16.5703125" customWidth="1"/>
    <col min="8" max="8" width="19.85546875" customWidth="1"/>
  </cols>
  <sheetData>
    <row r="1" spans="1:10" ht="23.25" customHeight="1"/>
    <row r="2" spans="1:10" ht="35.25" customHeight="1">
      <c r="A2" s="66" t="s">
        <v>81</v>
      </c>
      <c r="B2" s="66"/>
      <c r="C2" s="66"/>
      <c r="D2" s="66"/>
      <c r="E2" s="66"/>
      <c r="F2" s="66"/>
      <c r="G2" s="66"/>
      <c r="H2" s="66"/>
      <c r="I2" s="2"/>
      <c r="J2" s="2"/>
    </row>
    <row r="3" spans="1:10" ht="15" customHeight="1">
      <c r="A3" s="67" t="s">
        <v>103</v>
      </c>
      <c r="B3" s="67"/>
      <c r="C3" s="67"/>
      <c r="D3" s="67"/>
      <c r="E3" s="67"/>
      <c r="F3" s="67"/>
      <c r="G3" s="67"/>
      <c r="H3" s="67"/>
    </row>
    <row r="4" spans="1:10" ht="18" customHeight="1">
      <c r="A4" s="68" t="s">
        <v>104</v>
      </c>
      <c r="B4" s="68"/>
      <c r="C4" s="68"/>
      <c r="D4" s="68"/>
      <c r="E4" s="68"/>
      <c r="F4" s="68"/>
      <c r="G4" s="68"/>
      <c r="H4" s="68"/>
    </row>
    <row r="5" spans="1:10" ht="15" customHeight="1" thickBot="1">
      <c r="A5" s="69" t="s">
        <v>232</v>
      </c>
      <c r="B5" s="69"/>
      <c r="C5" s="69"/>
      <c r="D5" s="69"/>
      <c r="E5" s="69"/>
      <c r="F5" s="69"/>
      <c r="G5" s="69"/>
      <c r="H5" s="69"/>
    </row>
    <row r="6" spans="1:10" ht="44.25" customHeight="1" thickBot="1">
      <c r="A6" s="48" t="s">
        <v>0</v>
      </c>
      <c r="B6" s="49" t="s">
        <v>1</v>
      </c>
      <c r="C6" s="50" t="s">
        <v>2</v>
      </c>
      <c r="D6" s="50" t="s">
        <v>3</v>
      </c>
      <c r="E6" s="50" t="s">
        <v>102</v>
      </c>
      <c r="F6" s="50" t="s">
        <v>4</v>
      </c>
      <c r="G6" s="50" t="s">
        <v>233</v>
      </c>
      <c r="H6" s="51" t="s">
        <v>234</v>
      </c>
    </row>
    <row r="7" spans="1:10" ht="44.25" customHeight="1">
      <c r="A7" s="55" t="s">
        <v>122</v>
      </c>
      <c r="B7" s="56" t="s">
        <v>235</v>
      </c>
      <c r="C7" s="56" t="s">
        <v>236</v>
      </c>
      <c r="D7" s="57">
        <v>45807</v>
      </c>
      <c r="E7" s="58">
        <v>4675</v>
      </c>
      <c r="F7" s="59" t="s">
        <v>106</v>
      </c>
      <c r="G7" s="60">
        <v>0</v>
      </c>
      <c r="H7" s="61">
        <f>+E7-G7</f>
        <v>4675</v>
      </c>
    </row>
    <row r="8" spans="1:10" ht="44.25" customHeight="1">
      <c r="A8" s="20" t="s">
        <v>207</v>
      </c>
      <c r="B8" s="18" t="s">
        <v>237</v>
      </c>
      <c r="C8" s="18" t="s">
        <v>238</v>
      </c>
      <c r="D8" s="28">
        <v>45807</v>
      </c>
      <c r="E8" s="19">
        <v>1301.3399999999999</v>
      </c>
      <c r="F8" s="23" t="s">
        <v>106</v>
      </c>
      <c r="G8" s="53">
        <v>0</v>
      </c>
      <c r="H8" s="24">
        <f t="shared" ref="H8:H41" si="0">+E8-G8</f>
        <v>1301.3399999999999</v>
      </c>
    </row>
    <row r="9" spans="1:10" ht="44.25" customHeight="1">
      <c r="A9" s="20" t="s">
        <v>239</v>
      </c>
      <c r="B9" s="18" t="s">
        <v>240</v>
      </c>
      <c r="C9" s="18" t="s">
        <v>241</v>
      </c>
      <c r="D9" s="28">
        <v>45807</v>
      </c>
      <c r="E9" s="19">
        <v>5316771.07</v>
      </c>
      <c r="F9" s="23" t="s">
        <v>106</v>
      </c>
      <c r="G9" s="53">
        <v>0</v>
      </c>
      <c r="H9" s="24">
        <f t="shared" si="0"/>
        <v>5316771.07</v>
      </c>
    </row>
    <row r="10" spans="1:10" ht="66" customHeight="1">
      <c r="A10" s="20" t="s">
        <v>242</v>
      </c>
      <c r="B10" s="18" t="s">
        <v>243</v>
      </c>
      <c r="C10" s="18" t="s">
        <v>244</v>
      </c>
      <c r="D10" s="22">
        <v>45804</v>
      </c>
      <c r="E10" s="19">
        <v>223020</v>
      </c>
      <c r="F10" s="23" t="s">
        <v>106</v>
      </c>
      <c r="G10" s="53">
        <v>0</v>
      </c>
      <c r="H10" s="24">
        <f t="shared" si="0"/>
        <v>223020</v>
      </c>
    </row>
    <row r="11" spans="1:10" ht="44.25" customHeight="1">
      <c r="A11" s="25" t="s">
        <v>17</v>
      </c>
      <c r="B11" s="26" t="s">
        <v>201</v>
      </c>
      <c r="C11" s="18" t="s">
        <v>245</v>
      </c>
      <c r="D11" s="22">
        <v>45804</v>
      </c>
      <c r="E11" s="19">
        <v>1195010.01</v>
      </c>
      <c r="F11" s="23" t="s">
        <v>106</v>
      </c>
      <c r="G11" s="53">
        <v>0</v>
      </c>
      <c r="H11" s="24">
        <f t="shared" si="0"/>
        <v>1195010.01</v>
      </c>
    </row>
    <row r="12" spans="1:10" ht="44.25" customHeight="1">
      <c r="A12" s="25" t="s">
        <v>157</v>
      </c>
      <c r="B12" s="26" t="s">
        <v>202</v>
      </c>
      <c r="C12" s="18" t="s">
        <v>246</v>
      </c>
      <c r="D12" s="22">
        <v>45804</v>
      </c>
      <c r="E12" s="19">
        <v>321622.09999999998</v>
      </c>
      <c r="F12" s="23" t="s">
        <v>106</v>
      </c>
      <c r="G12" s="53">
        <v>0</v>
      </c>
      <c r="H12" s="24">
        <f t="shared" si="0"/>
        <v>321622.09999999998</v>
      </c>
    </row>
    <row r="13" spans="1:10" ht="44.25" customHeight="1">
      <c r="A13" s="25" t="s">
        <v>156</v>
      </c>
      <c r="B13" s="26" t="s">
        <v>163</v>
      </c>
      <c r="C13" s="18" t="s">
        <v>247</v>
      </c>
      <c r="D13" s="22">
        <v>45804</v>
      </c>
      <c r="E13" s="19">
        <v>13596.95</v>
      </c>
      <c r="F13" s="23" t="s">
        <v>106</v>
      </c>
      <c r="G13" s="53">
        <v>0</v>
      </c>
      <c r="H13" s="24">
        <f t="shared" si="0"/>
        <v>13596.95</v>
      </c>
    </row>
    <row r="14" spans="1:10" ht="44.25" customHeight="1">
      <c r="A14" s="25" t="s">
        <v>159</v>
      </c>
      <c r="B14" s="18" t="s">
        <v>204</v>
      </c>
      <c r="C14" s="18" t="s">
        <v>248</v>
      </c>
      <c r="D14" s="22">
        <v>45804</v>
      </c>
      <c r="E14" s="19">
        <v>5075.51</v>
      </c>
      <c r="F14" s="23" t="s">
        <v>106</v>
      </c>
      <c r="G14" s="53">
        <v>0</v>
      </c>
      <c r="H14" s="24">
        <f t="shared" si="0"/>
        <v>5075.51</v>
      </c>
    </row>
    <row r="15" spans="1:10" ht="44.25" customHeight="1">
      <c r="A15" s="25" t="s">
        <v>158</v>
      </c>
      <c r="B15" s="18" t="s">
        <v>205</v>
      </c>
      <c r="C15" s="18" t="s">
        <v>249</v>
      </c>
      <c r="D15" s="22">
        <v>45804</v>
      </c>
      <c r="E15" s="19">
        <v>25893.08</v>
      </c>
      <c r="F15" s="23" t="s">
        <v>106</v>
      </c>
      <c r="G15" s="53">
        <v>0</v>
      </c>
      <c r="H15" s="24">
        <f t="shared" si="0"/>
        <v>25893.08</v>
      </c>
    </row>
    <row r="16" spans="1:10" ht="44.25" customHeight="1">
      <c r="A16" s="25" t="s">
        <v>158</v>
      </c>
      <c r="B16" s="18" t="s">
        <v>203</v>
      </c>
      <c r="C16" s="18" t="s">
        <v>250</v>
      </c>
      <c r="D16" s="22">
        <v>45804</v>
      </c>
      <c r="E16" s="19">
        <v>37249.18</v>
      </c>
      <c r="F16" s="23" t="s">
        <v>106</v>
      </c>
      <c r="G16" s="53">
        <v>0</v>
      </c>
      <c r="H16" s="24">
        <f t="shared" si="0"/>
        <v>37249.18</v>
      </c>
    </row>
    <row r="17" spans="1:8" ht="44.25" customHeight="1">
      <c r="A17" s="25" t="s">
        <v>251</v>
      </c>
      <c r="B17" s="21" t="s">
        <v>252</v>
      </c>
      <c r="C17" s="18" t="s">
        <v>253</v>
      </c>
      <c r="D17" s="22">
        <v>45804</v>
      </c>
      <c r="E17" s="19">
        <v>426103.98</v>
      </c>
      <c r="F17" s="23" t="s">
        <v>106</v>
      </c>
      <c r="G17" s="53">
        <v>0</v>
      </c>
      <c r="H17" s="24">
        <f t="shared" si="0"/>
        <v>426103.98</v>
      </c>
    </row>
    <row r="18" spans="1:8" ht="44.25" customHeight="1">
      <c r="A18" s="25" t="s">
        <v>251</v>
      </c>
      <c r="B18" s="18" t="s">
        <v>254</v>
      </c>
      <c r="C18" s="18" t="s">
        <v>255</v>
      </c>
      <c r="D18" s="22">
        <v>45804</v>
      </c>
      <c r="E18" s="19">
        <v>172744.88</v>
      </c>
      <c r="F18" s="23" t="s">
        <v>106</v>
      </c>
      <c r="G18" s="53">
        <v>0</v>
      </c>
      <c r="H18" s="24">
        <f t="shared" si="0"/>
        <v>172744.88</v>
      </c>
    </row>
    <row r="19" spans="1:8" ht="44.25" customHeight="1">
      <c r="A19" s="25" t="s">
        <v>221</v>
      </c>
      <c r="B19" s="18" t="s">
        <v>256</v>
      </c>
      <c r="C19" s="18" t="s">
        <v>304</v>
      </c>
      <c r="D19" s="22">
        <v>45803</v>
      </c>
      <c r="E19" s="19">
        <v>180000</v>
      </c>
      <c r="F19" s="23" t="s">
        <v>106</v>
      </c>
      <c r="G19" s="53">
        <v>0</v>
      </c>
      <c r="H19" s="24">
        <f t="shared" si="0"/>
        <v>180000</v>
      </c>
    </row>
    <row r="20" spans="1:8" ht="44.25" customHeight="1">
      <c r="A20" s="25" t="s">
        <v>221</v>
      </c>
      <c r="B20" s="18" t="s">
        <v>257</v>
      </c>
      <c r="C20" s="18" t="s">
        <v>258</v>
      </c>
      <c r="D20" s="22">
        <v>45803</v>
      </c>
      <c r="E20" s="19">
        <v>180000</v>
      </c>
      <c r="F20" s="23" t="s">
        <v>106</v>
      </c>
      <c r="G20" s="53">
        <v>0</v>
      </c>
      <c r="H20" s="24">
        <f t="shared" si="0"/>
        <v>180000</v>
      </c>
    </row>
    <row r="21" spans="1:8" ht="44.25" customHeight="1">
      <c r="A21" s="20" t="s">
        <v>122</v>
      </c>
      <c r="B21" s="18" t="s">
        <v>259</v>
      </c>
      <c r="C21" s="18" t="s">
        <v>260</v>
      </c>
      <c r="D21" s="28">
        <v>45803</v>
      </c>
      <c r="E21" s="19">
        <v>7205</v>
      </c>
      <c r="F21" s="23" t="s">
        <v>106</v>
      </c>
      <c r="G21" s="53">
        <v>0</v>
      </c>
      <c r="H21" s="24">
        <f t="shared" si="0"/>
        <v>7205</v>
      </c>
    </row>
    <row r="22" spans="1:8" ht="44.25" customHeight="1">
      <c r="A22" s="20" t="s">
        <v>122</v>
      </c>
      <c r="B22" s="18" t="s">
        <v>261</v>
      </c>
      <c r="C22" s="18" t="s">
        <v>262</v>
      </c>
      <c r="D22" s="28">
        <v>45803</v>
      </c>
      <c r="E22" s="19">
        <v>7500</v>
      </c>
      <c r="F22" s="23" t="s">
        <v>106</v>
      </c>
      <c r="G22" s="53">
        <v>0</v>
      </c>
      <c r="H22" s="24">
        <f t="shared" si="0"/>
        <v>7500</v>
      </c>
    </row>
    <row r="23" spans="1:8" ht="44.25" customHeight="1">
      <c r="A23" s="20" t="s">
        <v>263</v>
      </c>
      <c r="B23" s="18" t="s">
        <v>264</v>
      </c>
      <c r="C23" s="18" t="s">
        <v>265</v>
      </c>
      <c r="D23" s="28">
        <v>45799</v>
      </c>
      <c r="E23" s="19">
        <v>13926.36</v>
      </c>
      <c r="F23" s="23" t="s">
        <v>106</v>
      </c>
      <c r="G23" s="53">
        <v>0</v>
      </c>
      <c r="H23" s="24">
        <f t="shared" si="0"/>
        <v>13926.36</v>
      </c>
    </row>
    <row r="24" spans="1:8" ht="44.25" customHeight="1">
      <c r="A24" s="20" t="s">
        <v>263</v>
      </c>
      <c r="B24" s="18" t="s">
        <v>266</v>
      </c>
      <c r="C24" s="18" t="s">
        <v>267</v>
      </c>
      <c r="D24" s="28">
        <v>45799</v>
      </c>
      <c r="E24" s="19">
        <v>237970.6</v>
      </c>
      <c r="F24" s="23" t="s">
        <v>106</v>
      </c>
      <c r="G24" s="53">
        <v>0</v>
      </c>
      <c r="H24" s="24">
        <f t="shared" si="0"/>
        <v>237970.6</v>
      </c>
    </row>
    <row r="25" spans="1:8" ht="44.25" customHeight="1">
      <c r="A25" s="20" t="s">
        <v>263</v>
      </c>
      <c r="B25" s="18" t="s">
        <v>268</v>
      </c>
      <c r="C25" s="18" t="s">
        <v>269</v>
      </c>
      <c r="D25" s="28">
        <v>45799</v>
      </c>
      <c r="E25" s="19">
        <v>380172.4</v>
      </c>
      <c r="F25" s="23" t="s">
        <v>106</v>
      </c>
      <c r="G25" s="53">
        <v>0</v>
      </c>
      <c r="H25" s="24">
        <f t="shared" si="0"/>
        <v>380172.4</v>
      </c>
    </row>
    <row r="26" spans="1:8" ht="44.25" customHeight="1">
      <c r="A26" s="20" t="s">
        <v>263</v>
      </c>
      <c r="B26" s="18" t="s">
        <v>270</v>
      </c>
      <c r="C26" s="18" t="s">
        <v>271</v>
      </c>
      <c r="D26" s="28">
        <v>45799</v>
      </c>
      <c r="E26" s="19">
        <v>268892.5</v>
      </c>
      <c r="F26" s="23" t="s">
        <v>106</v>
      </c>
      <c r="G26" s="53">
        <v>0</v>
      </c>
      <c r="H26" s="24">
        <f t="shared" si="0"/>
        <v>268892.5</v>
      </c>
    </row>
    <row r="27" spans="1:8" ht="44.25" customHeight="1">
      <c r="A27" s="20" t="s">
        <v>263</v>
      </c>
      <c r="B27" s="18" t="s">
        <v>272</v>
      </c>
      <c r="C27" s="18" t="s">
        <v>273</v>
      </c>
      <c r="D27" s="28">
        <v>45799</v>
      </c>
      <c r="E27" s="19">
        <v>10100.799999999999</v>
      </c>
      <c r="F27" s="23" t="s">
        <v>106</v>
      </c>
      <c r="G27" s="53">
        <v>0</v>
      </c>
      <c r="H27" s="24">
        <f t="shared" si="0"/>
        <v>10100.799999999999</v>
      </c>
    </row>
    <row r="28" spans="1:8" ht="44.25" customHeight="1">
      <c r="A28" s="20" t="s">
        <v>263</v>
      </c>
      <c r="B28" s="18" t="s">
        <v>274</v>
      </c>
      <c r="C28" s="18" t="s">
        <v>275</v>
      </c>
      <c r="D28" s="28">
        <v>45799</v>
      </c>
      <c r="E28" s="19">
        <v>257830</v>
      </c>
      <c r="F28" s="23" t="s">
        <v>106</v>
      </c>
      <c r="G28" s="53">
        <v>0</v>
      </c>
      <c r="H28" s="24">
        <f t="shared" si="0"/>
        <v>257830</v>
      </c>
    </row>
    <row r="29" spans="1:8" ht="44.25" customHeight="1">
      <c r="A29" s="20" t="s">
        <v>122</v>
      </c>
      <c r="B29" s="18" t="s">
        <v>276</v>
      </c>
      <c r="C29" s="18" t="s">
        <v>277</v>
      </c>
      <c r="D29" s="22">
        <v>45796</v>
      </c>
      <c r="E29" s="19">
        <v>7500</v>
      </c>
      <c r="F29" s="23" t="s">
        <v>106</v>
      </c>
      <c r="G29" s="53">
        <v>0</v>
      </c>
      <c r="H29" s="24">
        <f t="shared" si="0"/>
        <v>7500</v>
      </c>
    </row>
    <row r="30" spans="1:8" ht="44.25" customHeight="1">
      <c r="A30" s="20" t="s">
        <v>122</v>
      </c>
      <c r="B30" s="18" t="s">
        <v>278</v>
      </c>
      <c r="C30" s="18" t="s">
        <v>279</v>
      </c>
      <c r="D30" s="22">
        <v>45793</v>
      </c>
      <c r="E30" s="19">
        <v>4620</v>
      </c>
      <c r="F30" s="23" t="s">
        <v>106</v>
      </c>
      <c r="G30" s="53">
        <v>0</v>
      </c>
      <c r="H30" s="24">
        <f t="shared" si="0"/>
        <v>4620</v>
      </c>
    </row>
    <row r="31" spans="1:8" ht="44.25" customHeight="1">
      <c r="A31" s="20" t="s">
        <v>206</v>
      </c>
      <c r="B31" s="18" t="s">
        <v>280</v>
      </c>
      <c r="C31" s="18" t="s">
        <v>281</v>
      </c>
      <c r="D31" s="22">
        <v>45793</v>
      </c>
      <c r="E31" s="19">
        <v>67148.47</v>
      </c>
      <c r="F31" s="23" t="s">
        <v>106</v>
      </c>
      <c r="G31" s="53">
        <v>0</v>
      </c>
      <c r="H31" s="24">
        <f t="shared" si="0"/>
        <v>67148.47</v>
      </c>
    </row>
    <row r="32" spans="1:8" ht="55.5" customHeight="1">
      <c r="A32" s="20" t="s">
        <v>206</v>
      </c>
      <c r="B32" s="18" t="s">
        <v>282</v>
      </c>
      <c r="C32" s="18" t="s">
        <v>283</v>
      </c>
      <c r="D32" s="22">
        <v>45792</v>
      </c>
      <c r="E32" s="19">
        <v>53443.99</v>
      </c>
      <c r="F32" s="23" t="s">
        <v>106</v>
      </c>
      <c r="G32" s="53">
        <v>0</v>
      </c>
      <c r="H32" s="24">
        <f t="shared" si="0"/>
        <v>53443.99</v>
      </c>
    </row>
    <row r="33" spans="1:8" ht="44.25" customHeight="1">
      <c r="A33" s="20" t="s">
        <v>122</v>
      </c>
      <c r="B33" s="18" t="s">
        <v>276</v>
      </c>
      <c r="C33" s="18" t="s">
        <v>284</v>
      </c>
      <c r="D33" s="22">
        <v>45789</v>
      </c>
      <c r="E33" s="19">
        <v>7500</v>
      </c>
      <c r="F33" s="23" t="s">
        <v>106</v>
      </c>
      <c r="G33" s="53">
        <v>0</v>
      </c>
      <c r="H33" s="24">
        <f t="shared" si="0"/>
        <v>7500</v>
      </c>
    </row>
    <row r="34" spans="1:8" ht="44.25" customHeight="1">
      <c r="A34" s="20" t="s">
        <v>122</v>
      </c>
      <c r="B34" s="18" t="s">
        <v>285</v>
      </c>
      <c r="C34" s="18" t="s">
        <v>286</v>
      </c>
      <c r="D34" s="22">
        <v>45786</v>
      </c>
      <c r="E34" s="19">
        <v>4840</v>
      </c>
      <c r="F34" s="23" t="s">
        <v>106</v>
      </c>
      <c r="G34" s="53">
        <v>0</v>
      </c>
      <c r="H34" s="24">
        <f t="shared" si="0"/>
        <v>4840</v>
      </c>
    </row>
    <row r="35" spans="1:8" ht="44.25" customHeight="1">
      <c r="A35" s="20" t="s">
        <v>287</v>
      </c>
      <c r="B35" s="18" t="s">
        <v>288</v>
      </c>
      <c r="C35" s="18" t="s">
        <v>289</v>
      </c>
      <c r="D35" s="22">
        <v>45784</v>
      </c>
      <c r="E35" s="19">
        <v>110628.04</v>
      </c>
      <c r="F35" s="23" t="s">
        <v>106</v>
      </c>
      <c r="G35" s="53">
        <v>0</v>
      </c>
      <c r="H35" s="24">
        <f t="shared" si="0"/>
        <v>110628.04</v>
      </c>
    </row>
    <row r="36" spans="1:8" ht="44.25" customHeight="1">
      <c r="A36" s="20" t="s">
        <v>206</v>
      </c>
      <c r="B36" s="18" t="s">
        <v>290</v>
      </c>
      <c r="C36" s="18" t="s">
        <v>291</v>
      </c>
      <c r="D36" s="22">
        <v>45784</v>
      </c>
      <c r="E36" s="19">
        <v>34242.629999999997</v>
      </c>
      <c r="F36" s="23" t="s">
        <v>106</v>
      </c>
      <c r="G36" s="53">
        <v>0</v>
      </c>
      <c r="H36" s="24">
        <f t="shared" si="0"/>
        <v>34242.629999999997</v>
      </c>
    </row>
    <row r="37" spans="1:8" ht="44.25" customHeight="1">
      <c r="A37" s="20" t="s">
        <v>287</v>
      </c>
      <c r="B37" s="18" t="s">
        <v>292</v>
      </c>
      <c r="C37" s="18" t="s">
        <v>293</v>
      </c>
      <c r="D37" s="22">
        <v>45780</v>
      </c>
      <c r="E37" s="19">
        <v>227660.89</v>
      </c>
      <c r="F37" s="23" t="s">
        <v>106</v>
      </c>
      <c r="G37" s="53">
        <v>0</v>
      </c>
      <c r="H37" s="24">
        <f t="shared" si="0"/>
        <v>227660.89</v>
      </c>
    </row>
    <row r="38" spans="1:8" ht="44.25" customHeight="1">
      <c r="A38" s="20" t="s">
        <v>294</v>
      </c>
      <c r="B38" s="18" t="s">
        <v>295</v>
      </c>
      <c r="C38" s="18" t="s">
        <v>296</v>
      </c>
      <c r="D38" s="22">
        <v>45780</v>
      </c>
      <c r="E38" s="19">
        <v>602470.67000000004</v>
      </c>
      <c r="F38" s="23" t="s">
        <v>106</v>
      </c>
      <c r="G38" s="53">
        <v>0</v>
      </c>
      <c r="H38" s="24">
        <f t="shared" si="0"/>
        <v>602470.67000000004</v>
      </c>
    </row>
    <row r="39" spans="1:8" ht="44.25" customHeight="1">
      <c r="A39" s="20" t="s">
        <v>297</v>
      </c>
      <c r="B39" s="18" t="s">
        <v>298</v>
      </c>
      <c r="C39" s="18" t="s">
        <v>299</v>
      </c>
      <c r="D39" s="22">
        <v>45779</v>
      </c>
      <c r="E39" s="19">
        <v>1000</v>
      </c>
      <c r="F39" s="23" t="s">
        <v>106</v>
      </c>
      <c r="G39" s="53">
        <v>0</v>
      </c>
      <c r="H39" s="24">
        <f t="shared" si="0"/>
        <v>1000</v>
      </c>
    </row>
    <row r="40" spans="1:8" ht="44.25" customHeight="1">
      <c r="A40" s="20" t="s">
        <v>217</v>
      </c>
      <c r="B40" s="18" t="s">
        <v>300</v>
      </c>
      <c r="C40" s="18" t="s">
        <v>301</v>
      </c>
      <c r="D40" s="22">
        <v>45778</v>
      </c>
      <c r="E40" s="19">
        <v>120000</v>
      </c>
      <c r="F40" s="23" t="s">
        <v>106</v>
      </c>
      <c r="G40" s="53">
        <v>0</v>
      </c>
      <c r="H40" s="24">
        <f t="shared" si="0"/>
        <v>120000</v>
      </c>
    </row>
    <row r="41" spans="1:8" ht="44.25" customHeight="1">
      <c r="A41" s="25" t="s">
        <v>164</v>
      </c>
      <c r="B41" s="21" t="s">
        <v>165</v>
      </c>
      <c r="C41" s="18" t="s">
        <v>302</v>
      </c>
      <c r="D41" s="22">
        <v>45778</v>
      </c>
      <c r="E41" s="52">
        <v>481169.55</v>
      </c>
      <c r="F41" s="23" t="s">
        <v>106</v>
      </c>
      <c r="G41" s="53">
        <v>0</v>
      </c>
      <c r="H41" s="24">
        <f t="shared" si="0"/>
        <v>481169.55</v>
      </c>
    </row>
    <row r="42" spans="1:8" ht="44.25" customHeight="1">
      <c r="A42" s="25" t="s">
        <v>207</v>
      </c>
      <c r="B42" s="18" t="s">
        <v>208</v>
      </c>
      <c r="C42" s="18" t="s">
        <v>209</v>
      </c>
      <c r="D42" s="28">
        <v>45770</v>
      </c>
      <c r="E42" s="19">
        <v>4248</v>
      </c>
      <c r="F42" s="23" t="s">
        <v>220</v>
      </c>
      <c r="G42" s="23" t="s">
        <v>220</v>
      </c>
      <c r="H42" s="24">
        <f t="shared" ref="H42:H51" si="1">+E42</f>
        <v>4248</v>
      </c>
    </row>
    <row r="43" spans="1:8" ht="44.25" customHeight="1">
      <c r="A43" s="25" t="s">
        <v>169</v>
      </c>
      <c r="B43" s="18" t="s">
        <v>306</v>
      </c>
      <c r="C43" s="18" t="s">
        <v>307</v>
      </c>
      <c r="D43" s="22">
        <v>45762</v>
      </c>
      <c r="E43" s="19">
        <v>103840</v>
      </c>
      <c r="F43" s="23" t="s">
        <v>220</v>
      </c>
      <c r="G43" s="23" t="s">
        <v>220</v>
      </c>
      <c r="H43" s="24">
        <f t="shared" si="1"/>
        <v>103840</v>
      </c>
    </row>
    <row r="44" spans="1:8" ht="44.25" customHeight="1">
      <c r="A44" s="25" t="s">
        <v>137</v>
      </c>
      <c r="B44" s="18" t="s">
        <v>210</v>
      </c>
      <c r="C44" s="18" t="s">
        <v>211</v>
      </c>
      <c r="D44" s="28">
        <v>45758</v>
      </c>
      <c r="E44" s="19">
        <v>48207.72</v>
      </c>
      <c r="F44" s="23" t="s">
        <v>199</v>
      </c>
      <c r="G44" s="53">
        <v>0</v>
      </c>
      <c r="H44" s="24">
        <f t="shared" si="1"/>
        <v>48207.72</v>
      </c>
    </row>
    <row r="45" spans="1:8" ht="44.25" customHeight="1">
      <c r="A45" s="25" t="s">
        <v>164</v>
      </c>
      <c r="B45" s="21" t="s">
        <v>165</v>
      </c>
      <c r="C45" s="18" t="s">
        <v>212</v>
      </c>
      <c r="D45" s="28">
        <v>45758</v>
      </c>
      <c r="E45" s="19">
        <v>1170108.6299999999</v>
      </c>
      <c r="F45" s="23" t="s">
        <v>220</v>
      </c>
      <c r="G45" s="53">
        <v>0</v>
      </c>
      <c r="H45" s="24">
        <f t="shared" si="1"/>
        <v>1170108.6299999999</v>
      </c>
    </row>
    <row r="46" spans="1:8" ht="44.25" customHeight="1">
      <c r="A46" s="25" t="s">
        <v>164</v>
      </c>
      <c r="B46" s="21" t="s">
        <v>165</v>
      </c>
      <c r="C46" s="18" t="s">
        <v>213</v>
      </c>
      <c r="D46" s="28">
        <v>45758</v>
      </c>
      <c r="E46" s="19">
        <v>1109247.7</v>
      </c>
      <c r="F46" s="23" t="s">
        <v>220</v>
      </c>
      <c r="G46" s="53">
        <v>0</v>
      </c>
      <c r="H46" s="24">
        <f t="shared" si="1"/>
        <v>1109247.7</v>
      </c>
    </row>
    <row r="47" spans="1:8" ht="44.25" customHeight="1">
      <c r="A47" s="25" t="s">
        <v>207</v>
      </c>
      <c r="B47" s="18" t="s">
        <v>214</v>
      </c>
      <c r="C47" s="18" t="s">
        <v>215</v>
      </c>
      <c r="D47" s="28">
        <v>45754</v>
      </c>
      <c r="E47" s="19">
        <v>5171.75</v>
      </c>
      <c r="F47" s="23" t="s">
        <v>220</v>
      </c>
      <c r="G47" s="53">
        <v>0</v>
      </c>
      <c r="H47" s="24">
        <f t="shared" si="1"/>
        <v>5171.75</v>
      </c>
    </row>
    <row r="48" spans="1:8" ht="44.25" customHeight="1">
      <c r="A48" s="25" t="s">
        <v>160</v>
      </c>
      <c r="B48" s="18" t="s">
        <v>161</v>
      </c>
      <c r="C48" s="18" t="s">
        <v>216</v>
      </c>
      <c r="D48" s="28">
        <v>45749</v>
      </c>
      <c r="E48" s="19">
        <v>95864.68</v>
      </c>
      <c r="F48" s="23" t="s">
        <v>220</v>
      </c>
      <c r="G48" s="53">
        <v>0</v>
      </c>
      <c r="H48" s="24">
        <f t="shared" si="1"/>
        <v>95864.68</v>
      </c>
    </row>
    <row r="49" spans="1:9" ht="44.25" customHeight="1">
      <c r="A49" s="25" t="s">
        <v>297</v>
      </c>
      <c r="B49" s="18" t="s">
        <v>298</v>
      </c>
      <c r="C49" s="18" t="s">
        <v>305</v>
      </c>
      <c r="D49" s="22">
        <v>45750</v>
      </c>
      <c r="E49" s="19">
        <v>1000</v>
      </c>
      <c r="F49" s="23" t="s">
        <v>220</v>
      </c>
      <c r="G49" s="53">
        <v>0</v>
      </c>
      <c r="H49" s="24">
        <f t="shared" si="1"/>
        <v>1000</v>
      </c>
    </row>
    <row r="50" spans="1:9" ht="44.25" customHeight="1">
      <c r="A50" s="25" t="s">
        <v>217</v>
      </c>
      <c r="B50" s="18" t="s">
        <v>218</v>
      </c>
      <c r="C50" s="18" t="s">
        <v>219</v>
      </c>
      <c r="D50" s="28">
        <v>45748</v>
      </c>
      <c r="E50" s="19">
        <v>120000</v>
      </c>
      <c r="F50" s="23" t="s">
        <v>220</v>
      </c>
      <c r="G50" s="53">
        <v>0</v>
      </c>
      <c r="H50" s="24">
        <f t="shared" si="1"/>
        <v>120000</v>
      </c>
    </row>
    <row r="51" spans="1:9" ht="44.25" customHeight="1">
      <c r="A51" s="25" t="s">
        <v>164</v>
      </c>
      <c r="B51" s="18" t="s">
        <v>222</v>
      </c>
      <c r="C51" s="18" t="s">
        <v>223</v>
      </c>
      <c r="D51" s="28">
        <v>45748</v>
      </c>
      <c r="E51" s="19">
        <v>517088.52</v>
      </c>
      <c r="F51" s="23" t="s">
        <v>220</v>
      </c>
      <c r="G51" s="53">
        <v>0</v>
      </c>
      <c r="H51" s="24">
        <f t="shared" si="1"/>
        <v>517088.52</v>
      </c>
    </row>
    <row r="52" spans="1:9" ht="44.25" customHeight="1">
      <c r="A52" s="20" t="s">
        <v>169</v>
      </c>
      <c r="B52" s="18" t="s">
        <v>170</v>
      </c>
      <c r="C52" s="21" t="s">
        <v>171</v>
      </c>
      <c r="D52" s="28">
        <v>45728</v>
      </c>
      <c r="E52" s="19">
        <v>103840</v>
      </c>
      <c r="F52" s="23" t="s">
        <v>199</v>
      </c>
      <c r="G52" s="53">
        <v>0</v>
      </c>
      <c r="H52" s="24">
        <f t="shared" ref="H52:H58" si="2">+E52-G52</f>
        <v>103840</v>
      </c>
    </row>
    <row r="53" spans="1:9" ht="44.25" customHeight="1">
      <c r="A53" s="20" t="s">
        <v>137</v>
      </c>
      <c r="B53" s="18" t="s">
        <v>172</v>
      </c>
      <c r="C53" s="21" t="s">
        <v>173</v>
      </c>
      <c r="D53" s="28">
        <v>45728</v>
      </c>
      <c r="E53" s="19">
        <v>52871.79</v>
      </c>
      <c r="F53" s="23" t="s">
        <v>199</v>
      </c>
      <c r="G53" s="53">
        <v>0</v>
      </c>
      <c r="H53" s="24">
        <f t="shared" si="2"/>
        <v>52871.79</v>
      </c>
    </row>
    <row r="54" spans="1:9" ht="44.25" customHeight="1">
      <c r="A54" s="20" t="s">
        <v>160</v>
      </c>
      <c r="B54" s="18" t="s">
        <v>167</v>
      </c>
      <c r="C54" s="21" t="s">
        <v>168</v>
      </c>
      <c r="D54" s="28">
        <v>45721</v>
      </c>
      <c r="E54" s="19">
        <v>95864.68</v>
      </c>
      <c r="F54" s="23" t="s">
        <v>199</v>
      </c>
      <c r="G54" s="53">
        <v>0</v>
      </c>
      <c r="H54" s="24">
        <f t="shared" si="2"/>
        <v>95864.68</v>
      </c>
    </row>
    <row r="55" spans="1:9" ht="44.25" customHeight="1">
      <c r="A55" s="20" t="s">
        <v>164</v>
      </c>
      <c r="B55" s="18" t="s">
        <v>165</v>
      </c>
      <c r="C55" s="21" t="s">
        <v>166</v>
      </c>
      <c r="D55" s="28">
        <v>45717</v>
      </c>
      <c r="E55" s="19">
        <v>509622</v>
      </c>
      <c r="F55" s="23" t="s">
        <v>199</v>
      </c>
      <c r="G55" s="53">
        <v>0</v>
      </c>
      <c r="H55" s="24">
        <f t="shared" si="2"/>
        <v>509622</v>
      </c>
    </row>
    <row r="56" spans="1:9" ht="44.25" customHeight="1">
      <c r="A56" s="20" t="s">
        <v>160</v>
      </c>
      <c r="B56" s="18" t="s">
        <v>161</v>
      </c>
      <c r="C56" s="21" t="s">
        <v>162</v>
      </c>
      <c r="D56" s="28">
        <v>45700</v>
      </c>
      <c r="E56" s="19">
        <v>95864.68</v>
      </c>
      <c r="F56" s="23" t="s">
        <v>311</v>
      </c>
      <c r="G56" s="53">
        <v>0</v>
      </c>
      <c r="H56" s="24">
        <f t="shared" si="2"/>
        <v>95864.68</v>
      </c>
    </row>
    <row r="57" spans="1:9" ht="54.95" customHeight="1">
      <c r="A57" s="20" t="s">
        <v>164</v>
      </c>
      <c r="B57" s="18" t="s">
        <v>194</v>
      </c>
      <c r="C57" s="21" t="s">
        <v>195</v>
      </c>
      <c r="D57" s="28">
        <v>45689</v>
      </c>
      <c r="E57" s="19">
        <v>505259</v>
      </c>
      <c r="F57" s="23" t="s">
        <v>311</v>
      </c>
      <c r="G57" s="53">
        <v>0</v>
      </c>
      <c r="H57" s="24">
        <f t="shared" si="2"/>
        <v>505259</v>
      </c>
      <c r="I57" s="3"/>
    </row>
    <row r="58" spans="1:9" ht="54.95" customHeight="1">
      <c r="A58" s="25" t="s">
        <v>164</v>
      </c>
      <c r="B58" s="29" t="s">
        <v>174</v>
      </c>
      <c r="C58" s="21" t="s">
        <v>175</v>
      </c>
      <c r="D58" s="28">
        <v>45658</v>
      </c>
      <c r="E58" s="30">
        <v>499903.07</v>
      </c>
      <c r="F58" s="23" t="s">
        <v>200</v>
      </c>
      <c r="G58" s="53">
        <v>0</v>
      </c>
      <c r="H58" s="24">
        <f t="shared" si="2"/>
        <v>499903.07</v>
      </c>
      <c r="I58" s="3"/>
    </row>
    <row r="59" spans="1:9" ht="54.95" customHeight="1">
      <c r="A59" s="25" t="s">
        <v>123</v>
      </c>
      <c r="B59" s="21" t="s">
        <v>124</v>
      </c>
      <c r="C59" s="21" t="s">
        <v>125</v>
      </c>
      <c r="D59" s="28">
        <v>45546</v>
      </c>
      <c r="E59" s="30">
        <v>47307</v>
      </c>
      <c r="F59" s="23" t="s">
        <v>200</v>
      </c>
      <c r="G59" s="53">
        <v>0</v>
      </c>
      <c r="H59" s="24">
        <f t="shared" ref="H59:H117" si="3">+E59-G59</f>
        <v>47307</v>
      </c>
      <c r="I59" s="3"/>
    </row>
    <row r="60" spans="1:9" ht="54.95" customHeight="1">
      <c r="A60" s="25" t="s">
        <v>123</v>
      </c>
      <c r="B60" s="21" t="s">
        <v>176</v>
      </c>
      <c r="C60" s="21" t="s">
        <v>126</v>
      </c>
      <c r="D60" s="28">
        <v>45546</v>
      </c>
      <c r="E60" s="30">
        <v>52875</v>
      </c>
      <c r="F60" s="23" t="s">
        <v>200</v>
      </c>
      <c r="G60" s="53">
        <v>0</v>
      </c>
      <c r="H60" s="24">
        <f t="shared" si="3"/>
        <v>52875</v>
      </c>
      <c r="I60" s="3"/>
    </row>
    <row r="61" spans="1:9" ht="54.95" customHeight="1">
      <c r="A61" s="25" t="s">
        <v>123</v>
      </c>
      <c r="B61" s="21" t="s">
        <v>127</v>
      </c>
      <c r="C61" s="21" t="s">
        <v>128</v>
      </c>
      <c r="D61" s="28">
        <v>45546</v>
      </c>
      <c r="E61" s="30">
        <v>23236</v>
      </c>
      <c r="F61" s="23" t="s">
        <v>200</v>
      </c>
      <c r="G61" s="53">
        <v>0</v>
      </c>
      <c r="H61" s="24">
        <f t="shared" si="3"/>
        <v>23236</v>
      </c>
      <c r="I61" s="3"/>
    </row>
    <row r="62" spans="1:9" ht="54.95" customHeight="1">
      <c r="A62" s="25" t="s">
        <v>123</v>
      </c>
      <c r="B62" s="21" t="s">
        <v>177</v>
      </c>
      <c r="C62" s="21" t="s">
        <v>129</v>
      </c>
      <c r="D62" s="28">
        <v>45546</v>
      </c>
      <c r="E62" s="30">
        <v>188041</v>
      </c>
      <c r="F62" s="23" t="s">
        <v>200</v>
      </c>
      <c r="G62" s="53">
        <v>0</v>
      </c>
      <c r="H62" s="24">
        <f t="shared" si="3"/>
        <v>188041</v>
      </c>
      <c r="I62" s="3"/>
    </row>
    <row r="63" spans="1:9" ht="54.95" customHeight="1">
      <c r="A63" s="25" t="s">
        <v>123</v>
      </c>
      <c r="B63" s="21" t="s">
        <v>130</v>
      </c>
      <c r="C63" s="21" t="s">
        <v>131</v>
      </c>
      <c r="D63" s="28">
        <v>45546</v>
      </c>
      <c r="E63" s="30">
        <v>33536</v>
      </c>
      <c r="F63" s="23" t="s">
        <v>200</v>
      </c>
      <c r="G63" s="53">
        <v>0</v>
      </c>
      <c r="H63" s="24">
        <f t="shared" si="3"/>
        <v>33536</v>
      </c>
      <c r="I63" s="3"/>
    </row>
    <row r="64" spans="1:9" ht="60.75" customHeight="1">
      <c r="A64" s="25" t="s">
        <v>123</v>
      </c>
      <c r="B64" s="21" t="s">
        <v>132</v>
      </c>
      <c r="C64" s="21" t="s">
        <v>133</v>
      </c>
      <c r="D64" s="28">
        <v>45546</v>
      </c>
      <c r="E64" s="30">
        <v>8130</v>
      </c>
      <c r="F64" s="23" t="s">
        <v>200</v>
      </c>
      <c r="G64" s="53">
        <v>0</v>
      </c>
      <c r="H64" s="24">
        <f t="shared" si="3"/>
        <v>8130</v>
      </c>
      <c r="I64" s="3"/>
    </row>
    <row r="65" spans="1:9" ht="39" customHeight="1">
      <c r="A65" s="25" t="s">
        <v>119</v>
      </c>
      <c r="B65" s="29" t="s">
        <v>134</v>
      </c>
      <c r="C65" s="21" t="s">
        <v>135</v>
      </c>
      <c r="D65" s="28">
        <v>45537</v>
      </c>
      <c r="E65" s="30">
        <v>12500</v>
      </c>
      <c r="F65" s="23" t="s">
        <v>200</v>
      </c>
      <c r="G65" s="53">
        <v>0</v>
      </c>
      <c r="H65" s="24">
        <f t="shared" si="3"/>
        <v>12500</v>
      </c>
      <c r="I65" s="3"/>
    </row>
    <row r="66" spans="1:9" ht="43.5" customHeight="1">
      <c r="A66" s="25" t="s">
        <v>18</v>
      </c>
      <c r="B66" s="21" t="s">
        <v>136</v>
      </c>
      <c r="C66" s="21" t="s">
        <v>114</v>
      </c>
      <c r="D66" s="28">
        <v>45268</v>
      </c>
      <c r="E66" s="33">
        <v>33333.339999999997</v>
      </c>
      <c r="F66" s="23" t="s">
        <v>200</v>
      </c>
      <c r="G66" s="53">
        <v>0</v>
      </c>
      <c r="H66" s="24">
        <f t="shared" si="3"/>
        <v>33333.339999999997</v>
      </c>
      <c r="I66" s="3"/>
    </row>
    <row r="67" spans="1:9" ht="43.5" customHeight="1">
      <c r="A67" s="25" t="s">
        <v>122</v>
      </c>
      <c r="B67" s="21" t="s">
        <v>224</v>
      </c>
      <c r="C67" s="18" t="s">
        <v>225</v>
      </c>
      <c r="D67" s="28">
        <v>45243</v>
      </c>
      <c r="E67" s="33">
        <v>5400</v>
      </c>
      <c r="F67" s="23" t="s">
        <v>200</v>
      </c>
      <c r="G67" s="53">
        <v>0</v>
      </c>
      <c r="H67" s="24">
        <f t="shared" si="3"/>
        <v>5400</v>
      </c>
      <c r="I67" s="3"/>
    </row>
    <row r="68" spans="1:9" ht="43.5" customHeight="1">
      <c r="A68" s="25" t="s">
        <v>122</v>
      </c>
      <c r="B68" s="21" t="s">
        <v>226</v>
      </c>
      <c r="C68" s="18" t="s">
        <v>227</v>
      </c>
      <c r="D68" s="28">
        <v>45237</v>
      </c>
      <c r="E68" s="33">
        <v>7620</v>
      </c>
      <c r="F68" s="23" t="s">
        <v>200</v>
      </c>
      <c r="G68" s="53">
        <v>0</v>
      </c>
      <c r="H68" s="24">
        <f t="shared" si="3"/>
        <v>7620</v>
      </c>
      <c r="I68" s="3"/>
    </row>
    <row r="69" spans="1:9" ht="43.5" customHeight="1">
      <c r="A69" s="25" t="s">
        <v>122</v>
      </c>
      <c r="B69" s="21" t="s">
        <v>228</v>
      </c>
      <c r="C69" s="18" t="s">
        <v>229</v>
      </c>
      <c r="D69" s="28">
        <v>45229</v>
      </c>
      <c r="E69" s="33">
        <v>13500</v>
      </c>
      <c r="F69" s="23" t="s">
        <v>200</v>
      </c>
      <c r="G69" s="53">
        <v>0</v>
      </c>
      <c r="H69" s="24">
        <f t="shared" si="3"/>
        <v>13500</v>
      </c>
      <c r="I69" s="3"/>
    </row>
    <row r="70" spans="1:9" ht="43.5" customHeight="1">
      <c r="A70" s="25" t="s">
        <v>122</v>
      </c>
      <c r="B70" s="21" t="s">
        <v>230</v>
      </c>
      <c r="C70" s="18" t="s">
        <v>231</v>
      </c>
      <c r="D70" s="28">
        <v>45215</v>
      </c>
      <c r="E70" s="30">
        <v>27100</v>
      </c>
      <c r="F70" s="23" t="s">
        <v>200</v>
      </c>
      <c r="G70" s="53">
        <v>0</v>
      </c>
      <c r="H70" s="24">
        <f t="shared" si="3"/>
        <v>27100</v>
      </c>
      <c r="I70" s="3"/>
    </row>
    <row r="71" spans="1:9" ht="54.95" customHeight="1">
      <c r="A71" s="25" t="s">
        <v>118</v>
      </c>
      <c r="B71" s="21" t="s">
        <v>120</v>
      </c>
      <c r="C71" s="21" t="s">
        <v>121</v>
      </c>
      <c r="D71" s="28">
        <v>45219</v>
      </c>
      <c r="E71" s="30">
        <v>15999.36</v>
      </c>
      <c r="F71" s="23" t="s">
        <v>200</v>
      </c>
      <c r="G71" s="53">
        <v>0</v>
      </c>
      <c r="H71" s="24">
        <f t="shared" si="3"/>
        <v>15999.36</v>
      </c>
      <c r="I71" s="3"/>
    </row>
    <row r="72" spans="1:9" ht="37.5" customHeight="1">
      <c r="A72" s="25" t="s">
        <v>115</v>
      </c>
      <c r="B72" s="21" t="s">
        <v>116</v>
      </c>
      <c r="C72" s="21" t="s">
        <v>117</v>
      </c>
      <c r="D72" s="28">
        <v>45175</v>
      </c>
      <c r="E72" s="33">
        <v>6632.57</v>
      </c>
      <c r="F72" s="23" t="s">
        <v>200</v>
      </c>
      <c r="G72" s="53">
        <v>0</v>
      </c>
      <c r="H72" s="24">
        <f t="shared" si="3"/>
        <v>6632.57</v>
      </c>
      <c r="I72" s="3"/>
    </row>
    <row r="73" spans="1:9" ht="54.95" customHeight="1">
      <c r="A73" s="25" t="s">
        <v>112</v>
      </c>
      <c r="B73" s="21" t="s">
        <v>178</v>
      </c>
      <c r="C73" s="21" t="s">
        <v>113</v>
      </c>
      <c r="D73" s="28">
        <v>45093</v>
      </c>
      <c r="E73" s="33">
        <v>789544.72</v>
      </c>
      <c r="F73" s="23" t="s">
        <v>200</v>
      </c>
      <c r="G73" s="53">
        <v>0</v>
      </c>
      <c r="H73" s="24">
        <f t="shared" si="3"/>
        <v>789544.72</v>
      </c>
      <c r="I73" s="3"/>
    </row>
    <row r="74" spans="1:9" ht="54.95" customHeight="1">
      <c r="A74" s="44" t="s">
        <v>108</v>
      </c>
      <c r="B74" s="34" t="s">
        <v>179</v>
      </c>
      <c r="C74" s="35" t="s">
        <v>109</v>
      </c>
      <c r="D74" s="28">
        <v>44553</v>
      </c>
      <c r="E74" s="36">
        <v>47200</v>
      </c>
      <c r="F74" s="23" t="s">
        <v>200</v>
      </c>
      <c r="G74" s="53">
        <v>0</v>
      </c>
      <c r="H74" s="24">
        <f t="shared" si="3"/>
        <v>47200</v>
      </c>
      <c r="I74" s="3"/>
    </row>
    <row r="75" spans="1:9" ht="54.95" customHeight="1">
      <c r="A75" s="25" t="s">
        <v>18</v>
      </c>
      <c r="B75" s="21" t="s">
        <v>136</v>
      </c>
      <c r="C75" s="21" t="s">
        <v>49</v>
      </c>
      <c r="D75" s="28">
        <v>44032</v>
      </c>
      <c r="E75" s="30">
        <v>20833.330000000002</v>
      </c>
      <c r="F75" s="23" t="s">
        <v>200</v>
      </c>
      <c r="G75" s="53">
        <v>0</v>
      </c>
      <c r="H75" s="24">
        <f t="shared" si="3"/>
        <v>20833.330000000002</v>
      </c>
      <c r="I75" s="3"/>
    </row>
    <row r="76" spans="1:9" ht="54.95" customHeight="1">
      <c r="A76" s="25" t="s">
        <v>18</v>
      </c>
      <c r="B76" s="21" t="s">
        <v>136</v>
      </c>
      <c r="C76" s="21" t="s">
        <v>50</v>
      </c>
      <c r="D76" s="28">
        <v>44032</v>
      </c>
      <c r="E76" s="30">
        <v>20833.330000000002</v>
      </c>
      <c r="F76" s="23" t="s">
        <v>200</v>
      </c>
      <c r="G76" s="53">
        <v>0</v>
      </c>
      <c r="H76" s="24">
        <f t="shared" si="3"/>
        <v>20833.330000000002</v>
      </c>
      <c r="I76" s="3"/>
    </row>
    <row r="77" spans="1:9" ht="54.95" customHeight="1">
      <c r="A77" s="25" t="s">
        <v>18</v>
      </c>
      <c r="B77" s="21" t="s">
        <v>136</v>
      </c>
      <c r="C77" s="21" t="s">
        <v>51</v>
      </c>
      <c r="D77" s="28">
        <v>44032</v>
      </c>
      <c r="E77" s="30">
        <v>125000</v>
      </c>
      <c r="F77" s="23" t="s">
        <v>200</v>
      </c>
      <c r="G77" s="53">
        <v>0</v>
      </c>
      <c r="H77" s="24">
        <f t="shared" si="3"/>
        <v>125000</v>
      </c>
      <c r="I77" s="3"/>
    </row>
    <row r="78" spans="1:9" ht="54.95" customHeight="1">
      <c r="A78" s="25" t="s">
        <v>18</v>
      </c>
      <c r="B78" s="21" t="s">
        <v>136</v>
      </c>
      <c r="C78" s="21" t="s">
        <v>52</v>
      </c>
      <c r="D78" s="28">
        <v>44032</v>
      </c>
      <c r="E78" s="30">
        <v>20833.330000000002</v>
      </c>
      <c r="F78" s="23" t="s">
        <v>200</v>
      </c>
      <c r="G78" s="53">
        <v>0</v>
      </c>
      <c r="H78" s="24">
        <f t="shared" si="3"/>
        <v>20833.330000000002</v>
      </c>
      <c r="I78" s="3"/>
    </row>
    <row r="79" spans="1:9" ht="54.95" customHeight="1">
      <c r="A79" s="25" t="s">
        <v>18</v>
      </c>
      <c r="B79" s="21" t="s">
        <v>136</v>
      </c>
      <c r="C79" s="21" t="s">
        <v>53</v>
      </c>
      <c r="D79" s="28">
        <v>44032</v>
      </c>
      <c r="E79" s="30">
        <v>20833.330000000002</v>
      </c>
      <c r="F79" s="23" t="s">
        <v>200</v>
      </c>
      <c r="G79" s="53">
        <v>0</v>
      </c>
      <c r="H79" s="24">
        <f t="shared" si="3"/>
        <v>20833.330000000002</v>
      </c>
      <c r="I79" s="3"/>
    </row>
    <row r="80" spans="1:9" ht="54.95" customHeight="1">
      <c r="A80" s="25" t="s">
        <v>18</v>
      </c>
      <c r="B80" s="21" t="s">
        <v>136</v>
      </c>
      <c r="C80" s="21" t="s">
        <v>54</v>
      </c>
      <c r="D80" s="28">
        <v>44032</v>
      </c>
      <c r="E80" s="30">
        <v>20833.330000000002</v>
      </c>
      <c r="F80" s="23" t="s">
        <v>200</v>
      </c>
      <c r="G80" s="53">
        <v>0</v>
      </c>
      <c r="H80" s="24">
        <f t="shared" si="3"/>
        <v>20833.330000000002</v>
      </c>
      <c r="I80" s="3"/>
    </row>
    <row r="81" spans="1:9" ht="54.95" customHeight="1">
      <c r="A81" s="25" t="s">
        <v>18</v>
      </c>
      <c r="B81" s="21" t="s">
        <v>136</v>
      </c>
      <c r="C81" s="29" t="s">
        <v>107</v>
      </c>
      <c r="D81" s="31">
        <v>44032</v>
      </c>
      <c r="E81" s="32">
        <v>20833.330000000002</v>
      </c>
      <c r="F81" s="23" t="s">
        <v>200</v>
      </c>
      <c r="G81" s="53">
        <v>0</v>
      </c>
      <c r="H81" s="24">
        <f t="shared" si="3"/>
        <v>20833.330000000002</v>
      </c>
      <c r="I81" s="3"/>
    </row>
    <row r="82" spans="1:9" ht="54.95" customHeight="1">
      <c r="A82" s="25" t="s">
        <v>80</v>
      </c>
      <c r="B82" s="21" t="s">
        <v>180</v>
      </c>
      <c r="C82" s="21" t="s">
        <v>79</v>
      </c>
      <c r="D82" s="28">
        <v>44032</v>
      </c>
      <c r="E82" s="30">
        <v>12975</v>
      </c>
      <c r="F82" s="23" t="s">
        <v>200</v>
      </c>
      <c r="G82" s="53">
        <v>0</v>
      </c>
      <c r="H82" s="24">
        <f t="shared" si="3"/>
        <v>12975</v>
      </c>
      <c r="I82" s="3"/>
    </row>
    <row r="83" spans="1:9" ht="54.95" customHeight="1">
      <c r="A83" s="25" t="s">
        <v>18</v>
      </c>
      <c r="B83" s="21" t="s">
        <v>136</v>
      </c>
      <c r="C83" s="29" t="s">
        <v>155</v>
      </c>
      <c r="D83" s="31">
        <v>44167</v>
      </c>
      <c r="E83" s="32">
        <v>125000</v>
      </c>
      <c r="F83" s="23" t="s">
        <v>200</v>
      </c>
      <c r="G83" s="53">
        <v>0</v>
      </c>
      <c r="H83" s="24">
        <f t="shared" si="3"/>
        <v>125000</v>
      </c>
      <c r="I83" s="3"/>
    </row>
    <row r="84" spans="1:9" ht="54.95" customHeight="1">
      <c r="A84" s="25" t="s">
        <v>18</v>
      </c>
      <c r="B84" s="21" t="s">
        <v>136</v>
      </c>
      <c r="C84" s="29" t="s">
        <v>154</v>
      </c>
      <c r="D84" s="31">
        <v>44139</v>
      </c>
      <c r="E84" s="32">
        <v>125000</v>
      </c>
      <c r="F84" s="23" t="s">
        <v>200</v>
      </c>
      <c r="G84" s="53">
        <v>0</v>
      </c>
      <c r="H84" s="24">
        <f t="shared" si="3"/>
        <v>125000</v>
      </c>
      <c r="I84" s="3"/>
    </row>
    <row r="85" spans="1:9" ht="54.95" customHeight="1">
      <c r="A85" s="25" t="s">
        <v>18</v>
      </c>
      <c r="B85" s="21" t="s">
        <v>136</v>
      </c>
      <c r="C85" s="29" t="s">
        <v>153</v>
      </c>
      <c r="D85" s="31">
        <v>44110</v>
      </c>
      <c r="E85" s="32">
        <v>125000</v>
      </c>
      <c r="F85" s="23" t="s">
        <v>200</v>
      </c>
      <c r="G85" s="53">
        <v>0</v>
      </c>
      <c r="H85" s="24">
        <f t="shared" si="3"/>
        <v>125000</v>
      </c>
      <c r="I85" s="3"/>
    </row>
    <row r="86" spans="1:9" ht="54.95" customHeight="1">
      <c r="A86" s="25" t="s">
        <v>18</v>
      </c>
      <c r="B86" s="21" t="s">
        <v>136</v>
      </c>
      <c r="C86" s="29" t="s">
        <v>152</v>
      </c>
      <c r="D86" s="31">
        <v>44082</v>
      </c>
      <c r="E86" s="32">
        <v>125000</v>
      </c>
      <c r="F86" s="23" t="s">
        <v>200</v>
      </c>
      <c r="G86" s="53">
        <v>0</v>
      </c>
      <c r="H86" s="24">
        <f t="shared" si="3"/>
        <v>125000</v>
      </c>
      <c r="I86" s="3"/>
    </row>
    <row r="87" spans="1:9" ht="54.95" customHeight="1">
      <c r="A87" s="25" t="s">
        <v>18</v>
      </c>
      <c r="B87" s="21" t="s">
        <v>136</v>
      </c>
      <c r="C87" s="29" t="s">
        <v>151</v>
      </c>
      <c r="D87" s="31">
        <v>44049</v>
      </c>
      <c r="E87" s="32">
        <v>125000</v>
      </c>
      <c r="F87" s="23" t="s">
        <v>200</v>
      </c>
      <c r="G87" s="53">
        <v>0</v>
      </c>
      <c r="H87" s="24">
        <f t="shared" si="3"/>
        <v>125000</v>
      </c>
      <c r="I87" s="3"/>
    </row>
    <row r="88" spans="1:9" ht="54.95" customHeight="1">
      <c r="A88" s="25" t="s">
        <v>18</v>
      </c>
      <c r="B88" s="21" t="s">
        <v>136</v>
      </c>
      <c r="C88" s="29" t="s">
        <v>150</v>
      </c>
      <c r="D88" s="31">
        <v>44014</v>
      </c>
      <c r="E88" s="32">
        <v>125000</v>
      </c>
      <c r="F88" s="23" t="s">
        <v>200</v>
      </c>
      <c r="G88" s="53">
        <v>0</v>
      </c>
      <c r="H88" s="24">
        <f t="shared" si="3"/>
        <v>125000</v>
      </c>
      <c r="I88" s="3"/>
    </row>
    <row r="89" spans="1:9" ht="54.95" customHeight="1">
      <c r="A89" s="25" t="s">
        <v>18</v>
      </c>
      <c r="B89" s="21" t="s">
        <v>136</v>
      </c>
      <c r="C89" s="29" t="s">
        <v>148</v>
      </c>
      <c r="D89" s="31">
        <v>43958</v>
      </c>
      <c r="E89" s="32">
        <v>125000</v>
      </c>
      <c r="F89" s="23" t="s">
        <v>200</v>
      </c>
      <c r="G89" s="53">
        <v>0</v>
      </c>
      <c r="H89" s="24">
        <f t="shared" si="3"/>
        <v>125000</v>
      </c>
      <c r="I89" s="3"/>
    </row>
    <row r="90" spans="1:9" ht="54.95" customHeight="1">
      <c r="A90" s="25" t="s">
        <v>18</v>
      </c>
      <c r="B90" s="21" t="s">
        <v>136</v>
      </c>
      <c r="C90" s="29" t="s">
        <v>149</v>
      </c>
      <c r="D90" s="31">
        <v>43958</v>
      </c>
      <c r="E90" s="32">
        <v>125000</v>
      </c>
      <c r="F90" s="23" t="s">
        <v>200</v>
      </c>
      <c r="G90" s="53">
        <v>0</v>
      </c>
      <c r="H90" s="24">
        <f t="shared" si="3"/>
        <v>125000</v>
      </c>
      <c r="I90" s="3"/>
    </row>
    <row r="91" spans="1:9" ht="54.95" customHeight="1">
      <c r="A91" s="25" t="s">
        <v>18</v>
      </c>
      <c r="B91" s="21" t="s">
        <v>136</v>
      </c>
      <c r="C91" s="29" t="s">
        <v>145</v>
      </c>
      <c r="D91" s="31">
        <v>43902</v>
      </c>
      <c r="E91" s="32">
        <v>125000</v>
      </c>
      <c r="F91" s="23" t="s">
        <v>200</v>
      </c>
      <c r="G91" s="53">
        <v>0</v>
      </c>
      <c r="H91" s="24">
        <f t="shared" si="3"/>
        <v>125000</v>
      </c>
      <c r="I91" s="3"/>
    </row>
    <row r="92" spans="1:9" ht="54.95" customHeight="1">
      <c r="A92" s="25" t="s">
        <v>18</v>
      </c>
      <c r="B92" s="21" t="s">
        <v>136</v>
      </c>
      <c r="C92" s="29" t="s">
        <v>146</v>
      </c>
      <c r="D92" s="31">
        <v>43902</v>
      </c>
      <c r="E92" s="32">
        <v>125000</v>
      </c>
      <c r="F92" s="23" t="s">
        <v>200</v>
      </c>
      <c r="G92" s="53">
        <v>0</v>
      </c>
      <c r="H92" s="24">
        <f t="shared" si="3"/>
        <v>125000</v>
      </c>
      <c r="I92" s="3"/>
    </row>
    <row r="93" spans="1:9" ht="54.95" customHeight="1">
      <c r="A93" s="25" t="s">
        <v>18</v>
      </c>
      <c r="B93" s="21" t="s">
        <v>136</v>
      </c>
      <c r="C93" s="29" t="s">
        <v>147</v>
      </c>
      <c r="D93" s="31">
        <v>43902</v>
      </c>
      <c r="E93" s="32">
        <v>125000</v>
      </c>
      <c r="F93" s="23" t="s">
        <v>200</v>
      </c>
      <c r="G93" s="53">
        <v>0</v>
      </c>
      <c r="H93" s="24">
        <f t="shared" si="3"/>
        <v>125000</v>
      </c>
      <c r="I93" s="3"/>
    </row>
    <row r="94" spans="1:9" ht="54.95" customHeight="1">
      <c r="A94" s="25" t="s">
        <v>17</v>
      </c>
      <c r="B94" s="21" t="s">
        <v>308</v>
      </c>
      <c r="C94" s="18" t="s">
        <v>309</v>
      </c>
      <c r="D94" s="28" t="s">
        <v>310</v>
      </c>
      <c r="E94" s="30">
        <v>4922.04</v>
      </c>
      <c r="F94" s="23" t="s">
        <v>200</v>
      </c>
      <c r="G94" s="53">
        <v>0</v>
      </c>
      <c r="H94" s="24">
        <f t="shared" si="3"/>
        <v>4922.04</v>
      </c>
      <c r="I94" s="3"/>
    </row>
    <row r="95" spans="1:9" ht="54.95" customHeight="1">
      <c r="A95" s="25" t="s">
        <v>18</v>
      </c>
      <c r="B95" s="21" t="s">
        <v>136</v>
      </c>
      <c r="C95" s="21" t="s">
        <v>48</v>
      </c>
      <c r="D95" s="28">
        <v>43634</v>
      </c>
      <c r="E95" s="30">
        <v>20833.330000000002</v>
      </c>
      <c r="F95" s="23" t="s">
        <v>200</v>
      </c>
      <c r="G95" s="53">
        <v>0</v>
      </c>
      <c r="H95" s="24">
        <f t="shared" si="3"/>
        <v>20833.330000000002</v>
      </c>
      <c r="I95" s="3"/>
    </row>
    <row r="96" spans="1:9" ht="54.95" customHeight="1">
      <c r="A96" s="25" t="s">
        <v>18</v>
      </c>
      <c r="B96" s="21" t="s">
        <v>136</v>
      </c>
      <c r="C96" s="21" t="s">
        <v>47</v>
      </c>
      <c r="D96" s="28">
        <v>43607</v>
      </c>
      <c r="E96" s="30">
        <v>20833.330000000002</v>
      </c>
      <c r="F96" s="23" t="s">
        <v>200</v>
      </c>
      <c r="G96" s="53">
        <v>0</v>
      </c>
      <c r="H96" s="24">
        <f t="shared" si="3"/>
        <v>20833.330000000002</v>
      </c>
      <c r="I96" s="3"/>
    </row>
    <row r="97" spans="1:9" ht="54.95" customHeight="1">
      <c r="A97" s="25" t="s">
        <v>18</v>
      </c>
      <c r="B97" s="21" t="s">
        <v>136</v>
      </c>
      <c r="C97" s="21" t="s">
        <v>46</v>
      </c>
      <c r="D97" s="28">
        <v>43571</v>
      </c>
      <c r="E97" s="30">
        <v>20833.330000000002</v>
      </c>
      <c r="F97" s="23" t="s">
        <v>200</v>
      </c>
      <c r="G97" s="53">
        <v>0</v>
      </c>
      <c r="H97" s="24">
        <f t="shared" si="3"/>
        <v>20833.330000000002</v>
      </c>
      <c r="I97" s="3"/>
    </row>
    <row r="98" spans="1:9" ht="54.95" customHeight="1">
      <c r="A98" s="25" t="s">
        <v>18</v>
      </c>
      <c r="B98" s="21" t="s">
        <v>136</v>
      </c>
      <c r="C98" s="21" t="s">
        <v>44</v>
      </c>
      <c r="D98" s="28">
        <v>43539</v>
      </c>
      <c r="E98" s="30">
        <v>20833.330000000002</v>
      </c>
      <c r="F98" s="23" t="s">
        <v>200</v>
      </c>
      <c r="G98" s="53">
        <v>0</v>
      </c>
      <c r="H98" s="24">
        <f t="shared" si="3"/>
        <v>20833.330000000002</v>
      </c>
      <c r="I98" s="3"/>
    </row>
    <row r="99" spans="1:9" ht="54.95" customHeight="1">
      <c r="A99" s="25" t="s">
        <v>18</v>
      </c>
      <c r="B99" s="21" t="s">
        <v>136</v>
      </c>
      <c r="C99" s="21" t="s">
        <v>45</v>
      </c>
      <c r="D99" s="28">
        <v>43539</v>
      </c>
      <c r="E99" s="30">
        <v>20833.330000000002</v>
      </c>
      <c r="F99" s="23" t="s">
        <v>200</v>
      </c>
      <c r="G99" s="53">
        <v>0</v>
      </c>
      <c r="H99" s="24">
        <f t="shared" si="3"/>
        <v>20833.330000000002</v>
      </c>
      <c r="I99" s="3"/>
    </row>
    <row r="100" spans="1:9" ht="54.95" customHeight="1">
      <c r="A100" s="25" t="s">
        <v>18</v>
      </c>
      <c r="B100" s="21" t="s">
        <v>136</v>
      </c>
      <c r="C100" s="21" t="s">
        <v>43</v>
      </c>
      <c r="D100" s="28">
        <v>43504</v>
      </c>
      <c r="E100" s="30">
        <v>20833.330000000002</v>
      </c>
      <c r="F100" s="23" t="s">
        <v>200</v>
      </c>
      <c r="G100" s="53">
        <v>0</v>
      </c>
      <c r="H100" s="24">
        <f t="shared" si="3"/>
        <v>20833.330000000002</v>
      </c>
      <c r="I100" s="3"/>
    </row>
    <row r="101" spans="1:9" ht="54.95" customHeight="1">
      <c r="A101" s="25" t="s">
        <v>18</v>
      </c>
      <c r="B101" s="21" t="s">
        <v>136</v>
      </c>
      <c r="C101" s="21" t="s">
        <v>42</v>
      </c>
      <c r="D101" s="28">
        <v>43479</v>
      </c>
      <c r="E101" s="30">
        <v>20000</v>
      </c>
      <c r="F101" s="23" t="s">
        <v>200</v>
      </c>
      <c r="G101" s="53">
        <v>0</v>
      </c>
      <c r="H101" s="24">
        <f t="shared" si="3"/>
        <v>20000</v>
      </c>
      <c r="I101" s="3"/>
    </row>
    <row r="102" spans="1:9" ht="54.95" customHeight="1">
      <c r="A102" s="25" t="s">
        <v>73</v>
      </c>
      <c r="B102" s="21" t="s">
        <v>181</v>
      </c>
      <c r="C102" s="21" t="s">
        <v>71</v>
      </c>
      <c r="D102" s="28">
        <v>43458</v>
      </c>
      <c r="E102" s="30">
        <v>9657.1200000000008</v>
      </c>
      <c r="F102" s="23" t="s">
        <v>200</v>
      </c>
      <c r="G102" s="53">
        <v>0</v>
      </c>
      <c r="H102" s="24">
        <f t="shared" si="3"/>
        <v>9657.1200000000008</v>
      </c>
      <c r="I102" s="3"/>
    </row>
    <row r="103" spans="1:9" ht="54.95" customHeight="1">
      <c r="A103" s="25" t="s">
        <v>73</v>
      </c>
      <c r="B103" s="21" t="s">
        <v>181</v>
      </c>
      <c r="C103" s="21" t="s">
        <v>72</v>
      </c>
      <c r="D103" s="28">
        <v>43458</v>
      </c>
      <c r="E103" s="30">
        <v>10582.24</v>
      </c>
      <c r="F103" s="23" t="s">
        <v>200</v>
      </c>
      <c r="G103" s="53">
        <v>0</v>
      </c>
      <c r="H103" s="24">
        <f t="shared" si="3"/>
        <v>10582.24</v>
      </c>
      <c r="I103" s="3"/>
    </row>
    <row r="104" spans="1:9" ht="54.95" customHeight="1">
      <c r="A104" s="25" t="s">
        <v>7</v>
      </c>
      <c r="B104" s="21" t="s">
        <v>182</v>
      </c>
      <c r="C104" s="21" t="s">
        <v>8</v>
      </c>
      <c r="D104" s="28">
        <v>43455</v>
      </c>
      <c r="E104" s="30">
        <v>33030.21</v>
      </c>
      <c r="F104" s="23" t="s">
        <v>200</v>
      </c>
      <c r="G104" s="53">
        <v>0</v>
      </c>
      <c r="H104" s="24">
        <f t="shared" si="3"/>
        <v>33030.21</v>
      </c>
      <c r="I104" s="3"/>
    </row>
    <row r="105" spans="1:9" ht="54.95" customHeight="1">
      <c r="A105" s="25" t="s">
        <v>18</v>
      </c>
      <c r="B105" s="21" t="s">
        <v>136</v>
      </c>
      <c r="C105" s="21" t="s">
        <v>41</v>
      </c>
      <c r="D105" s="28">
        <v>43432</v>
      </c>
      <c r="E105" s="30">
        <v>20000</v>
      </c>
      <c r="F105" s="23" t="s">
        <v>200</v>
      </c>
      <c r="G105" s="53">
        <v>0</v>
      </c>
      <c r="H105" s="24">
        <f t="shared" si="3"/>
        <v>20000</v>
      </c>
      <c r="I105" s="3"/>
    </row>
    <row r="106" spans="1:9" ht="54.95" customHeight="1">
      <c r="A106" s="25" t="s">
        <v>83</v>
      </c>
      <c r="B106" s="37" t="s">
        <v>183</v>
      </c>
      <c r="C106" s="21" t="s">
        <v>84</v>
      </c>
      <c r="D106" s="28">
        <v>43397</v>
      </c>
      <c r="E106" s="30">
        <v>18664</v>
      </c>
      <c r="F106" s="23" t="s">
        <v>200</v>
      </c>
      <c r="G106" s="53">
        <v>0</v>
      </c>
      <c r="H106" s="24">
        <f t="shared" si="3"/>
        <v>18664</v>
      </c>
      <c r="I106" s="3"/>
    </row>
    <row r="107" spans="1:9" ht="54.95" customHeight="1">
      <c r="A107" s="25" t="s">
        <v>18</v>
      </c>
      <c r="B107" s="21" t="s">
        <v>136</v>
      </c>
      <c r="C107" s="21" t="s">
        <v>40</v>
      </c>
      <c r="D107" s="28">
        <v>43392</v>
      </c>
      <c r="E107" s="30">
        <v>20000</v>
      </c>
      <c r="F107" s="23" t="s">
        <v>200</v>
      </c>
      <c r="G107" s="53">
        <v>0</v>
      </c>
      <c r="H107" s="24">
        <f t="shared" si="3"/>
        <v>20000</v>
      </c>
      <c r="I107" s="3"/>
    </row>
    <row r="108" spans="1:9" ht="54.95" customHeight="1">
      <c r="A108" s="25" t="s">
        <v>18</v>
      </c>
      <c r="B108" s="21" t="s">
        <v>136</v>
      </c>
      <c r="C108" s="21" t="s">
        <v>39</v>
      </c>
      <c r="D108" s="28">
        <v>43356</v>
      </c>
      <c r="E108" s="30">
        <v>20000</v>
      </c>
      <c r="F108" s="23" t="s">
        <v>200</v>
      </c>
      <c r="G108" s="53">
        <v>0</v>
      </c>
      <c r="H108" s="24">
        <f t="shared" si="3"/>
        <v>20000</v>
      </c>
      <c r="I108" s="3"/>
    </row>
    <row r="109" spans="1:9" ht="54.95" customHeight="1">
      <c r="A109" s="25" t="s">
        <v>11</v>
      </c>
      <c r="B109" s="21" t="s">
        <v>184</v>
      </c>
      <c r="C109" s="21" t="s">
        <v>12</v>
      </c>
      <c r="D109" s="28">
        <v>43355</v>
      </c>
      <c r="E109" s="30">
        <v>327981.63</v>
      </c>
      <c r="F109" s="23" t="s">
        <v>200</v>
      </c>
      <c r="G109" s="53">
        <v>0</v>
      </c>
      <c r="H109" s="24">
        <f t="shared" si="3"/>
        <v>327981.63</v>
      </c>
      <c r="I109" s="3"/>
    </row>
    <row r="110" spans="1:9" ht="54.95" customHeight="1">
      <c r="A110" s="25" t="s">
        <v>11</v>
      </c>
      <c r="B110" s="21" t="s">
        <v>185</v>
      </c>
      <c r="C110" s="21" t="s">
        <v>13</v>
      </c>
      <c r="D110" s="28">
        <v>43355</v>
      </c>
      <c r="E110" s="30">
        <v>439079.46</v>
      </c>
      <c r="F110" s="23" t="s">
        <v>200</v>
      </c>
      <c r="G110" s="53">
        <v>0</v>
      </c>
      <c r="H110" s="24">
        <f t="shared" si="3"/>
        <v>439079.46</v>
      </c>
      <c r="I110" s="3"/>
    </row>
    <row r="111" spans="1:9" ht="54.95" customHeight="1">
      <c r="A111" s="25" t="s">
        <v>18</v>
      </c>
      <c r="B111" s="21" t="s">
        <v>136</v>
      </c>
      <c r="C111" s="21" t="s">
        <v>38</v>
      </c>
      <c r="D111" s="28">
        <v>43340</v>
      </c>
      <c r="E111" s="30">
        <v>20000</v>
      </c>
      <c r="F111" s="23" t="s">
        <v>200</v>
      </c>
      <c r="G111" s="53">
        <v>0</v>
      </c>
      <c r="H111" s="24">
        <f t="shared" si="3"/>
        <v>20000</v>
      </c>
      <c r="I111" s="3"/>
    </row>
    <row r="112" spans="1:9" ht="54.95" customHeight="1">
      <c r="A112" s="25" t="s">
        <v>18</v>
      </c>
      <c r="B112" s="21" t="s">
        <v>136</v>
      </c>
      <c r="C112" s="21" t="s">
        <v>37</v>
      </c>
      <c r="D112" s="28">
        <v>43298</v>
      </c>
      <c r="E112" s="30">
        <v>20000</v>
      </c>
      <c r="F112" s="23" t="s">
        <v>200</v>
      </c>
      <c r="G112" s="53">
        <v>0</v>
      </c>
      <c r="H112" s="24">
        <f t="shared" si="3"/>
        <v>20000</v>
      </c>
      <c r="I112" s="3"/>
    </row>
    <row r="113" spans="1:9" ht="54.95" customHeight="1">
      <c r="A113" s="25" t="s">
        <v>18</v>
      </c>
      <c r="B113" s="21" t="s">
        <v>136</v>
      </c>
      <c r="C113" s="21" t="s">
        <v>36</v>
      </c>
      <c r="D113" s="28">
        <v>43264</v>
      </c>
      <c r="E113" s="30">
        <v>20000</v>
      </c>
      <c r="F113" s="23" t="s">
        <v>200</v>
      </c>
      <c r="G113" s="53">
        <v>0</v>
      </c>
      <c r="H113" s="24">
        <f t="shared" si="3"/>
        <v>20000</v>
      </c>
      <c r="I113" s="3"/>
    </row>
    <row r="114" spans="1:9" ht="54.95" customHeight="1">
      <c r="A114" s="25" t="s">
        <v>18</v>
      </c>
      <c r="B114" s="21" t="s">
        <v>136</v>
      </c>
      <c r="C114" s="21" t="s">
        <v>35</v>
      </c>
      <c r="D114" s="28">
        <v>43256</v>
      </c>
      <c r="E114" s="30">
        <v>20000</v>
      </c>
      <c r="F114" s="23" t="s">
        <v>200</v>
      </c>
      <c r="G114" s="53">
        <v>0</v>
      </c>
      <c r="H114" s="24">
        <f t="shared" si="3"/>
        <v>20000</v>
      </c>
      <c r="I114" s="3"/>
    </row>
    <row r="115" spans="1:9" ht="54.95" customHeight="1">
      <c r="A115" s="25" t="s">
        <v>56</v>
      </c>
      <c r="B115" s="21" t="s">
        <v>186</v>
      </c>
      <c r="C115" s="38" t="s">
        <v>12</v>
      </c>
      <c r="D115" s="28">
        <v>43227</v>
      </c>
      <c r="E115" s="39">
        <v>13334</v>
      </c>
      <c r="F115" s="23" t="s">
        <v>200</v>
      </c>
      <c r="G115" s="53">
        <v>0</v>
      </c>
      <c r="H115" s="24">
        <f t="shared" si="3"/>
        <v>13334</v>
      </c>
      <c r="I115" s="3"/>
    </row>
    <row r="116" spans="1:9" ht="54.95" customHeight="1">
      <c r="A116" s="25" t="s">
        <v>18</v>
      </c>
      <c r="B116" s="21" t="s">
        <v>136</v>
      </c>
      <c r="C116" s="26">
        <v>1500012640</v>
      </c>
      <c r="D116" s="31">
        <v>43217</v>
      </c>
      <c r="E116" s="32">
        <v>20000</v>
      </c>
      <c r="F116" s="23" t="s">
        <v>200</v>
      </c>
      <c r="G116" s="53">
        <v>0</v>
      </c>
      <c r="H116" s="24">
        <f t="shared" si="3"/>
        <v>20000</v>
      </c>
      <c r="I116" s="3"/>
    </row>
    <row r="117" spans="1:9" ht="54.95" customHeight="1">
      <c r="A117" s="25" t="s">
        <v>85</v>
      </c>
      <c r="B117" s="37" t="s">
        <v>101</v>
      </c>
      <c r="C117" s="21" t="s">
        <v>86</v>
      </c>
      <c r="D117" s="28">
        <v>43216</v>
      </c>
      <c r="E117" s="30">
        <v>87792</v>
      </c>
      <c r="F117" s="23" t="s">
        <v>200</v>
      </c>
      <c r="G117" s="53">
        <v>0</v>
      </c>
      <c r="H117" s="24">
        <f t="shared" si="3"/>
        <v>87792</v>
      </c>
      <c r="I117" s="3"/>
    </row>
    <row r="118" spans="1:9" ht="54.95" customHeight="1">
      <c r="A118" s="25" t="s">
        <v>85</v>
      </c>
      <c r="B118" s="37" t="s">
        <v>101</v>
      </c>
      <c r="C118" s="21" t="s">
        <v>87</v>
      </c>
      <c r="D118" s="28">
        <v>43216</v>
      </c>
      <c r="E118" s="30">
        <v>26821.4</v>
      </c>
      <c r="F118" s="23" t="s">
        <v>200</v>
      </c>
      <c r="G118" s="53">
        <v>0</v>
      </c>
      <c r="H118" s="24">
        <f t="shared" ref="H118:H162" si="4">+E118-G118</f>
        <v>26821.4</v>
      </c>
      <c r="I118" s="3"/>
    </row>
    <row r="119" spans="1:9" ht="54.95" customHeight="1">
      <c r="A119" s="25" t="s">
        <v>85</v>
      </c>
      <c r="B119" s="37" t="s">
        <v>101</v>
      </c>
      <c r="C119" s="21" t="s">
        <v>88</v>
      </c>
      <c r="D119" s="28">
        <v>43216</v>
      </c>
      <c r="E119" s="30">
        <v>14573</v>
      </c>
      <c r="F119" s="23" t="s">
        <v>200</v>
      </c>
      <c r="G119" s="53">
        <v>0</v>
      </c>
      <c r="H119" s="24">
        <f t="shared" si="4"/>
        <v>14573</v>
      </c>
      <c r="I119" s="3"/>
    </row>
    <row r="120" spans="1:9" ht="54.95" customHeight="1">
      <c r="A120" s="25" t="s">
        <v>85</v>
      </c>
      <c r="B120" s="37" t="s">
        <v>101</v>
      </c>
      <c r="C120" s="21" t="s">
        <v>89</v>
      </c>
      <c r="D120" s="28">
        <v>43216</v>
      </c>
      <c r="E120" s="30">
        <v>7729</v>
      </c>
      <c r="F120" s="23" t="s">
        <v>200</v>
      </c>
      <c r="G120" s="53">
        <v>0</v>
      </c>
      <c r="H120" s="24">
        <f t="shared" si="4"/>
        <v>7729</v>
      </c>
      <c r="I120" s="3"/>
    </row>
    <row r="121" spans="1:9" ht="54.95" customHeight="1">
      <c r="A121" s="25" t="s">
        <v>85</v>
      </c>
      <c r="B121" s="37" t="s">
        <v>101</v>
      </c>
      <c r="C121" s="21" t="s">
        <v>90</v>
      </c>
      <c r="D121" s="28">
        <v>43215</v>
      </c>
      <c r="E121" s="30">
        <v>32450</v>
      </c>
      <c r="F121" s="23" t="s">
        <v>200</v>
      </c>
      <c r="G121" s="53">
        <v>0</v>
      </c>
      <c r="H121" s="24">
        <f t="shared" si="4"/>
        <v>32450</v>
      </c>
      <c r="I121" s="3"/>
    </row>
    <row r="122" spans="1:9" ht="54.95" customHeight="1">
      <c r="A122" s="25" t="s">
        <v>85</v>
      </c>
      <c r="B122" s="37" t="s">
        <v>101</v>
      </c>
      <c r="C122" s="21" t="s">
        <v>91</v>
      </c>
      <c r="D122" s="28">
        <v>43215</v>
      </c>
      <c r="E122" s="30">
        <v>20768</v>
      </c>
      <c r="F122" s="23" t="s">
        <v>200</v>
      </c>
      <c r="G122" s="53">
        <v>0</v>
      </c>
      <c r="H122" s="24">
        <f t="shared" si="4"/>
        <v>20768</v>
      </c>
      <c r="I122" s="3"/>
    </row>
    <row r="123" spans="1:9" ht="54.95" customHeight="1">
      <c r="A123" s="25" t="s">
        <v>85</v>
      </c>
      <c r="B123" s="37" t="s">
        <v>101</v>
      </c>
      <c r="C123" s="21" t="s">
        <v>92</v>
      </c>
      <c r="D123" s="28">
        <v>43214</v>
      </c>
      <c r="E123" s="30">
        <v>18113</v>
      </c>
      <c r="F123" s="23" t="s">
        <v>200</v>
      </c>
      <c r="G123" s="53">
        <v>0</v>
      </c>
      <c r="H123" s="24">
        <f t="shared" si="4"/>
        <v>18113</v>
      </c>
      <c r="I123" s="3"/>
    </row>
    <row r="124" spans="1:9" ht="30.75" customHeight="1">
      <c r="A124" s="25" t="s">
        <v>85</v>
      </c>
      <c r="B124" s="37" t="s">
        <v>101</v>
      </c>
      <c r="C124" s="21" t="s">
        <v>93</v>
      </c>
      <c r="D124" s="28">
        <v>43214</v>
      </c>
      <c r="E124" s="30">
        <v>3894</v>
      </c>
      <c r="F124" s="23" t="s">
        <v>200</v>
      </c>
      <c r="G124" s="53">
        <v>0</v>
      </c>
      <c r="H124" s="24">
        <f t="shared" si="4"/>
        <v>3894</v>
      </c>
      <c r="I124" s="3"/>
    </row>
    <row r="125" spans="1:9" ht="31.5" customHeight="1">
      <c r="A125" s="25" t="s">
        <v>85</v>
      </c>
      <c r="B125" s="37" t="s">
        <v>101</v>
      </c>
      <c r="C125" s="21" t="s">
        <v>94</v>
      </c>
      <c r="D125" s="28">
        <v>43213</v>
      </c>
      <c r="E125" s="30">
        <v>11741</v>
      </c>
      <c r="F125" s="23" t="s">
        <v>200</v>
      </c>
      <c r="G125" s="53">
        <v>0</v>
      </c>
      <c r="H125" s="24">
        <f t="shared" si="4"/>
        <v>11741</v>
      </c>
      <c r="I125" s="3"/>
    </row>
    <row r="126" spans="1:9" ht="33.75" customHeight="1">
      <c r="A126" s="25" t="s">
        <v>85</v>
      </c>
      <c r="B126" s="37" t="s">
        <v>101</v>
      </c>
      <c r="C126" s="21" t="s">
        <v>95</v>
      </c>
      <c r="D126" s="28">
        <v>43210</v>
      </c>
      <c r="E126" s="30">
        <v>24013</v>
      </c>
      <c r="F126" s="23" t="s">
        <v>200</v>
      </c>
      <c r="G126" s="53">
        <v>0</v>
      </c>
      <c r="H126" s="24">
        <f t="shared" si="4"/>
        <v>24013</v>
      </c>
      <c r="I126" s="3"/>
    </row>
    <row r="127" spans="1:9" ht="39.75" customHeight="1">
      <c r="A127" s="25" t="s">
        <v>85</v>
      </c>
      <c r="B127" s="37" t="s">
        <v>101</v>
      </c>
      <c r="C127" s="21" t="s">
        <v>96</v>
      </c>
      <c r="D127" s="28">
        <v>43210</v>
      </c>
      <c r="E127" s="30">
        <v>16815</v>
      </c>
      <c r="F127" s="23" t="s">
        <v>200</v>
      </c>
      <c r="G127" s="53">
        <v>0</v>
      </c>
      <c r="H127" s="24">
        <f t="shared" si="4"/>
        <v>16815</v>
      </c>
      <c r="I127" s="3"/>
    </row>
    <row r="128" spans="1:9" ht="39" customHeight="1">
      <c r="A128" s="25" t="s">
        <v>85</v>
      </c>
      <c r="B128" s="37" t="s">
        <v>101</v>
      </c>
      <c r="C128" s="21" t="s">
        <v>97</v>
      </c>
      <c r="D128" s="28">
        <v>43209</v>
      </c>
      <c r="E128" s="30">
        <v>69738</v>
      </c>
      <c r="F128" s="23" t="s">
        <v>200</v>
      </c>
      <c r="G128" s="53">
        <v>0</v>
      </c>
      <c r="H128" s="24">
        <f t="shared" si="4"/>
        <v>69738</v>
      </c>
      <c r="I128" s="3"/>
    </row>
    <row r="129" spans="1:9" ht="42.75" customHeight="1">
      <c r="A129" s="25" t="s">
        <v>85</v>
      </c>
      <c r="B129" s="37" t="s">
        <v>101</v>
      </c>
      <c r="C129" s="21" t="s">
        <v>98</v>
      </c>
      <c r="D129" s="28">
        <v>43209</v>
      </c>
      <c r="E129" s="30">
        <v>36934</v>
      </c>
      <c r="F129" s="23" t="s">
        <v>200</v>
      </c>
      <c r="G129" s="53">
        <v>0</v>
      </c>
      <c r="H129" s="24">
        <f t="shared" si="4"/>
        <v>36934</v>
      </c>
      <c r="I129" s="3"/>
    </row>
    <row r="130" spans="1:9" ht="35.25" customHeight="1">
      <c r="A130" s="25" t="s">
        <v>85</v>
      </c>
      <c r="B130" s="37" t="s">
        <v>101</v>
      </c>
      <c r="C130" s="21" t="s">
        <v>99</v>
      </c>
      <c r="D130" s="28">
        <v>43209</v>
      </c>
      <c r="E130" s="30">
        <v>38822</v>
      </c>
      <c r="F130" s="23" t="s">
        <v>200</v>
      </c>
      <c r="G130" s="53">
        <v>0</v>
      </c>
      <c r="H130" s="24">
        <f t="shared" si="4"/>
        <v>38822</v>
      </c>
      <c r="I130" s="3"/>
    </row>
    <row r="131" spans="1:9" ht="36.75" customHeight="1">
      <c r="A131" s="25" t="s">
        <v>85</v>
      </c>
      <c r="B131" s="37" t="s">
        <v>101</v>
      </c>
      <c r="C131" s="21" t="s">
        <v>100</v>
      </c>
      <c r="D131" s="28">
        <v>43209</v>
      </c>
      <c r="E131" s="30">
        <v>19352</v>
      </c>
      <c r="F131" s="23" t="s">
        <v>200</v>
      </c>
      <c r="G131" s="53">
        <v>0</v>
      </c>
      <c r="H131" s="24">
        <f t="shared" si="4"/>
        <v>19352</v>
      </c>
      <c r="I131" s="3"/>
    </row>
    <row r="132" spans="1:9" ht="60.75" customHeight="1">
      <c r="A132" s="25" t="s">
        <v>15</v>
      </c>
      <c r="B132" s="21" t="s">
        <v>187</v>
      </c>
      <c r="C132" s="21" t="s">
        <v>16</v>
      </c>
      <c r="D132" s="28">
        <v>43206</v>
      </c>
      <c r="E132" s="30">
        <v>95667.03</v>
      </c>
      <c r="F132" s="23" t="s">
        <v>200</v>
      </c>
      <c r="G132" s="53">
        <v>0</v>
      </c>
      <c r="H132" s="24">
        <f t="shared" si="4"/>
        <v>95667.03</v>
      </c>
    </row>
    <row r="133" spans="1:9" ht="62.25" customHeight="1">
      <c r="A133" s="25" t="s">
        <v>9</v>
      </c>
      <c r="B133" s="21" t="s">
        <v>188</v>
      </c>
      <c r="C133" s="40" t="s">
        <v>10</v>
      </c>
      <c r="D133" s="28">
        <v>43201</v>
      </c>
      <c r="E133" s="39">
        <v>135775.87</v>
      </c>
      <c r="F133" s="23" t="s">
        <v>200</v>
      </c>
      <c r="G133" s="53">
        <v>0</v>
      </c>
      <c r="H133" s="24">
        <f t="shared" si="4"/>
        <v>135775.87</v>
      </c>
    </row>
    <row r="134" spans="1:9" ht="59.25" customHeight="1">
      <c r="A134" s="25" t="s">
        <v>75</v>
      </c>
      <c r="B134" s="21" t="s">
        <v>189</v>
      </c>
      <c r="C134" s="21" t="s">
        <v>74</v>
      </c>
      <c r="D134" s="28">
        <v>43160</v>
      </c>
      <c r="E134" s="30">
        <v>6490</v>
      </c>
      <c r="F134" s="23" t="s">
        <v>200</v>
      </c>
      <c r="G134" s="53">
        <v>0</v>
      </c>
      <c r="H134" s="24">
        <f t="shared" si="4"/>
        <v>6490</v>
      </c>
    </row>
    <row r="135" spans="1:9" ht="45.75" customHeight="1">
      <c r="A135" s="25" t="s">
        <v>61</v>
      </c>
      <c r="B135" s="21" t="s">
        <v>64</v>
      </c>
      <c r="C135" s="40" t="s">
        <v>58</v>
      </c>
      <c r="D135" s="28">
        <v>43100</v>
      </c>
      <c r="E135" s="39">
        <v>50681</v>
      </c>
      <c r="F135" s="23" t="s">
        <v>200</v>
      </c>
      <c r="G135" s="53">
        <v>0</v>
      </c>
      <c r="H135" s="24">
        <f t="shared" si="4"/>
        <v>50681</v>
      </c>
    </row>
    <row r="136" spans="1:9" ht="54.95" customHeight="1">
      <c r="A136" s="25" t="s">
        <v>61</v>
      </c>
      <c r="B136" s="41" t="s">
        <v>62</v>
      </c>
      <c r="C136" s="40" t="s">
        <v>59</v>
      </c>
      <c r="D136" s="28">
        <v>43100</v>
      </c>
      <c r="E136" s="39">
        <v>55663.5</v>
      </c>
      <c r="F136" s="23" t="s">
        <v>200</v>
      </c>
      <c r="G136" s="53">
        <v>0</v>
      </c>
      <c r="H136" s="24">
        <f t="shared" si="4"/>
        <v>55663.5</v>
      </c>
    </row>
    <row r="137" spans="1:9" ht="54.95" customHeight="1">
      <c r="A137" s="25" t="s">
        <v>61</v>
      </c>
      <c r="B137" s="41" t="s">
        <v>63</v>
      </c>
      <c r="C137" s="40" t="s">
        <v>60</v>
      </c>
      <c r="D137" s="28">
        <v>43100</v>
      </c>
      <c r="E137" s="39">
        <v>37940</v>
      </c>
      <c r="F137" s="23" t="s">
        <v>200</v>
      </c>
      <c r="G137" s="53">
        <v>0</v>
      </c>
      <c r="H137" s="24">
        <f t="shared" si="4"/>
        <v>37940</v>
      </c>
    </row>
    <row r="138" spans="1:9" ht="44.25" customHeight="1">
      <c r="A138" s="25" t="s">
        <v>66</v>
      </c>
      <c r="B138" s="21" t="s">
        <v>67</v>
      </c>
      <c r="C138" s="38" t="s">
        <v>65</v>
      </c>
      <c r="D138" s="28">
        <v>43100</v>
      </c>
      <c r="E138" s="39">
        <v>60180</v>
      </c>
      <c r="F138" s="23" t="s">
        <v>200</v>
      </c>
      <c r="G138" s="53">
        <v>0</v>
      </c>
      <c r="H138" s="24">
        <f t="shared" si="4"/>
        <v>60180</v>
      </c>
    </row>
    <row r="139" spans="1:9" ht="49.5" customHeight="1">
      <c r="A139" s="25" t="s">
        <v>69</v>
      </c>
      <c r="B139" s="21" t="s">
        <v>70</v>
      </c>
      <c r="C139" s="38" t="s">
        <v>68</v>
      </c>
      <c r="D139" s="28">
        <v>43100</v>
      </c>
      <c r="E139" s="39">
        <v>165000</v>
      </c>
      <c r="F139" s="23" t="s">
        <v>200</v>
      </c>
      <c r="G139" s="53">
        <v>0</v>
      </c>
      <c r="H139" s="24">
        <f t="shared" si="4"/>
        <v>165000</v>
      </c>
    </row>
    <row r="140" spans="1:9" ht="45.75" customHeight="1">
      <c r="A140" s="25" t="s">
        <v>55</v>
      </c>
      <c r="B140" s="21" t="s">
        <v>190</v>
      </c>
      <c r="C140" s="38" t="s">
        <v>14</v>
      </c>
      <c r="D140" s="28">
        <v>43024</v>
      </c>
      <c r="E140" s="39">
        <v>12980</v>
      </c>
      <c r="F140" s="23" t="s">
        <v>200</v>
      </c>
      <c r="G140" s="53">
        <v>0</v>
      </c>
      <c r="H140" s="24">
        <f t="shared" si="4"/>
        <v>12980</v>
      </c>
    </row>
    <row r="141" spans="1:9" ht="47.25" customHeight="1">
      <c r="A141" s="45" t="s">
        <v>5</v>
      </c>
      <c r="B141" s="34" t="s">
        <v>191</v>
      </c>
      <c r="C141" s="35" t="s">
        <v>6</v>
      </c>
      <c r="D141" s="42">
        <v>42968</v>
      </c>
      <c r="E141" s="43">
        <v>75189.600000000006</v>
      </c>
      <c r="F141" s="23" t="s">
        <v>200</v>
      </c>
      <c r="G141" s="53">
        <v>0</v>
      </c>
      <c r="H141" s="24">
        <f t="shared" si="4"/>
        <v>75189.600000000006</v>
      </c>
    </row>
    <row r="142" spans="1:9" ht="47.25" customHeight="1">
      <c r="A142" s="25" t="s">
        <v>77</v>
      </c>
      <c r="B142" s="21" t="s">
        <v>78</v>
      </c>
      <c r="C142" s="21" t="s">
        <v>76</v>
      </c>
      <c r="D142" s="28">
        <v>42965</v>
      </c>
      <c r="E142" s="30">
        <v>7068.2</v>
      </c>
      <c r="F142" s="23" t="s">
        <v>200</v>
      </c>
      <c r="G142" s="53">
        <v>0</v>
      </c>
      <c r="H142" s="24">
        <f t="shared" si="4"/>
        <v>7068.2</v>
      </c>
    </row>
    <row r="143" spans="1:9" ht="43.5" customHeight="1">
      <c r="A143" s="46" t="s">
        <v>57</v>
      </c>
      <c r="B143" s="21" t="s">
        <v>192</v>
      </c>
      <c r="C143" s="18">
        <v>1500001311</v>
      </c>
      <c r="D143" s="28">
        <v>42753</v>
      </c>
      <c r="E143" s="30">
        <v>10683.99</v>
      </c>
      <c r="F143" s="23" t="s">
        <v>200</v>
      </c>
      <c r="G143" s="53">
        <v>0</v>
      </c>
      <c r="H143" s="24">
        <f t="shared" si="4"/>
        <v>10683.99</v>
      </c>
    </row>
    <row r="144" spans="1:9" ht="43.5" customHeight="1">
      <c r="A144" s="25" t="s">
        <v>18</v>
      </c>
      <c r="B144" s="21" t="s">
        <v>136</v>
      </c>
      <c r="C144" s="21" t="s">
        <v>34</v>
      </c>
      <c r="D144" s="28">
        <v>42311</v>
      </c>
      <c r="E144" s="30">
        <v>833.33</v>
      </c>
      <c r="F144" s="23" t="s">
        <v>200</v>
      </c>
      <c r="G144" s="53">
        <v>0</v>
      </c>
      <c r="H144" s="24">
        <f t="shared" si="4"/>
        <v>833.33</v>
      </c>
    </row>
    <row r="145" spans="1:8" ht="50.25" customHeight="1">
      <c r="A145" s="25" t="s">
        <v>18</v>
      </c>
      <c r="B145" s="21" t="s">
        <v>136</v>
      </c>
      <c r="C145" s="21" t="s">
        <v>33</v>
      </c>
      <c r="D145" s="28">
        <v>42284</v>
      </c>
      <c r="E145" s="30">
        <v>833.33</v>
      </c>
      <c r="F145" s="23" t="s">
        <v>200</v>
      </c>
      <c r="G145" s="53">
        <v>0</v>
      </c>
      <c r="H145" s="24">
        <f t="shared" si="4"/>
        <v>833.33</v>
      </c>
    </row>
    <row r="146" spans="1:8" ht="54.95" customHeight="1">
      <c r="A146" s="25" t="s">
        <v>18</v>
      </c>
      <c r="B146" s="21" t="s">
        <v>136</v>
      </c>
      <c r="C146" s="21" t="s">
        <v>32</v>
      </c>
      <c r="D146" s="28">
        <v>42254</v>
      </c>
      <c r="E146" s="30">
        <v>833.33</v>
      </c>
      <c r="F146" s="23" t="s">
        <v>200</v>
      </c>
      <c r="G146" s="53">
        <v>0</v>
      </c>
      <c r="H146" s="24">
        <f t="shared" si="4"/>
        <v>833.33</v>
      </c>
    </row>
    <row r="147" spans="1:8" ht="50.25" customHeight="1">
      <c r="A147" s="25" t="s">
        <v>18</v>
      </c>
      <c r="B147" s="21" t="s">
        <v>136</v>
      </c>
      <c r="C147" s="21" t="s">
        <v>31</v>
      </c>
      <c r="D147" s="28">
        <v>42226</v>
      </c>
      <c r="E147" s="30">
        <v>833.33</v>
      </c>
      <c r="F147" s="23" t="s">
        <v>200</v>
      </c>
      <c r="G147" s="53">
        <v>0</v>
      </c>
      <c r="H147" s="24">
        <f t="shared" si="4"/>
        <v>833.33</v>
      </c>
    </row>
    <row r="148" spans="1:8" ht="54.95" customHeight="1">
      <c r="A148" s="25" t="s">
        <v>18</v>
      </c>
      <c r="B148" s="21" t="s">
        <v>136</v>
      </c>
      <c r="C148" s="21" t="s">
        <v>30</v>
      </c>
      <c r="D148" s="28">
        <v>42208</v>
      </c>
      <c r="E148" s="30">
        <v>833.33</v>
      </c>
      <c r="F148" s="23" t="s">
        <v>200</v>
      </c>
      <c r="G148" s="53">
        <v>0</v>
      </c>
      <c r="H148" s="24">
        <f t="shared" si="4"/>
        <v>833.33</v>
      </c>
    </row>
    <row r="149" spans="1:8" ht="54.95" customHeight="1">
      <c r="A149" s="25" t="s">
        <v>18</v>
      </c>
      <c r="B149" s="21" t="s">
        <v>136</v>
      </c>
      <c r="C149" s="21" t="s">
        <v>29</v>
      </c>
      <c r="D149" s="28">
        <v>42157</v>
      </c>
      <c r="E149" s="30">
        <v>833.33</v>
      </c>
      <c r="F149" s="23" t="s">
        <v>200</v>
      </c>
      <c r="G149" s="53">
        <v>0</v>
      </c>
      <c r="H149" s="24">
        <f t="shared" si="4"/>
        <v>833.33</v>
      </c>
    </row>
    <row r="150" spans="1:8" ht="54.95" customHeight="1">
      <c r="A150" s="25" t="s">
        <v>18</v>
      </c>
      <c r="B150" s="21" t="s">
        <v>193</v>
      </c>
      <c r="C150" s="21" t="s">
        <v>28</v>
      </c>
      <c r="D150" s="28">
        <v>42109</v>
      </c>
      <c r="E150" s="30">
        <v>833.33</v>
      </c>
      <c r="F150" s="23" t="s">
        <v>200</v>
      </c>
      <c r="G150" s="53">
        <v>0</v>
      </c>
      <c r="H150" s="24">
        <f t="shared" si="4"/>
        <v>833.33</v>
      </c>
    </row>
    <row r="151" spans="1:8" ht="54.95" customHeight="1">
      <c r="A151" s="25" t="s">
        <v>18</v>
      </c>
      <c r="B151" s="21" t="s">
        <v>136</v>
      </c>
      <c r="C151" s="18">
        <v>1500008265</v>
      </c>
      <c r="D151" s="28">
        <v>42087</v>
      </c>
      <c r="E151" s="30">
        <v>833.33</v>
      </c>
      <c r="F151" s="23" t="s">
        <v>200</v>
      </c>
      <c r="G151" s="53">
        <v>0</v>
      </c>
      <c r="H151" s="24">
        <f t="shared" si="4"/>
        <v>833.33</v>
      </c>
    </row>
    <row r="152" spans="1:8" ht="48" customHeight="1">
      <c r="A152" s="25" t="s">
        <v>18</v>
      </c>
      <c r="B152" s="21" t="s">
        <v>136</v>
      </c>
      <c r="C152" s="18">
        <v>1500008030</v>
      </c>
      <c r="D152" s="28">
        <v>42033</v>
      </c>
      <c r="E152" s="30">
        <v>833.33</v>
      </c>
      <c r="F152" s="23" t="s">
        <v>200</v>
      </c>
      <c r="G152" s="53">
        <v>0</v>
      </c>
      <c r="H152" s="24">
        <f t="shared" si="4"/>
        <v>833.33</v>
      </c>
    </row>
    <row r="153" spans="1:8" ht="47.25" customHeight="1">
      <c r="A153" s="25" t="s">
        <v>18</v>
      </c>
      <c r="B153" s="21" t="s">
        <v>136</v>
      </c>
      <c r="C153" s="21" t="s">
        <v>82</v>
      </c>
      <c r="D153" s="28">
        <v>41991</v>
      </c>
      <c r="E153" s="30">
        <v>4333.33</v>
      </c>
      <c r="F153" s="23" t="s">
        <v>200</v>
      </c>
      <c r="G153" s="53">
        <v>0</v>
      </c>
      <c r="H153" s="24">
        <f t="shared" si="4"/>
        <v>4333.33</v>
      </c>
    </row>
    <row r="154" spans="1:8" ht="54.95" customHeight="1">
      <c r="A154" s="25" t="s">
        <v>18</v>
      </c>
      <c r="B154" s="21" t="s">
        <v>136</v>
      </c>
      <c r="C154" s="21" t="s">
        <v>27</v>
      </c>
      <c r="D154" s="28">
        <v>41991</v>
      </c>
      <c r="E154" s="30">
        <v>4333.33</v>
      </c>
      <c r="F154" s="23" t="s">
        <v>200</v>
      </c>
      <c r="G154" s="53">
        <v>0</v>
      </c>
      <c r="H154" s="24">
        <f t="shared" si="4"/>
        <v>4333.33</v>
      </c>
    </row>
    <row r="155" spans="1:8" ht="54.95" customHeight="1">
      <c r="A155" s="25" t="s">
        <v>18</v>
      </c>
      <c r="B155" s="21" t="s">
        <v>136</v>
      </c>
      <c r="C155" s="21" t="s">
        <v>25</v>
      </c>
      <c r="D155" s="28">
        <v>41935</v>
      </c>
      <c r="E155" s="30">
        <v>4333.33</v>
      </c>
      <c r="F155" s="23" t="s">
        <v>200</v>
      </c>
      <c r="G155" s="53">
        <v>0</v>
      </c>
      <c r="H155" s="24">
        <f t="shared" si="4"/>
        <v>4333.33</v>
      </c>
    </row>
    <row r="156" spans="1:8" ht="48" customHeight="1">
      <c r="A156" s="25" t="s">
        <v>18</v>
      </c>
      <c r="B156" s="21" t="s">
        <v>136</v>
      </c>
      <c r="C156" s="21" t="s">
        <v>26</v>
      </c>
      <c r="D156" s="28">
        <v>41935</v>
      </c>
      <c r="E156" s="30">
        <v>4333.33</v>
      </c>
      <c r="F156" s="23" t="s">
        <v>200</v>
      </c>
      <c r="G156" s="53">
        <v>0</v>
      </c>
      <c r="H156" s="24">
        <f t="shared" si="4"/>
        <v>4333.33</v>
      </c>
    </row>
    <row r="157" spans="1:8" ht="54.95" customHeight="1">
      <c r="A157" s="25" t="s">
        <v>18</v>
      </c>
      <c r="B157" s="21" t="s">
        <v>136</v>
      </c>
      <c r="C157" s="21" t="s">
        <v>23</v>
      </c>
      <c r="D157" s="28">
        <v>41872</v>
      </c>
      <c r="E157" s="30">
        <v>4333.33</v>
      </c>
      <c r="F157" s="23" t="s">
        <v>200</v>
      </c>
      <c r="G157" s="53">
        <v>0</v>
      </c>
      <c r="H157" s="24">
        <f t="shared" si="4"/>
        <v>4333.33</v>
      </c>
    </row>
    <row r="158" spans="1:8" ht="54.95" customHeight="1">
      <c r="A158" s="25" t="s">
        <v>18</v>
      </c>
      <c r="B158" s="21" t="s">
        <v>136</v>
      </c>
      <c r="C158" s="21" t="s">
        <v>24</v>
      </c>
      <c r="D158" s="28">
        <v>41872</v>
      </c>
      <c r="E158" s="30">
        <v>4333.33</v>
      </c>
      <c r="F158" s="23" t="s">
        <v>200</v>
      </c>
      <c r="G158" s="53">
        <v>0</v>
      </c>
      <c r="H158" s="24">
        <f t="shared" si="4"/>
        <v>4333.33</v>
      </c>
    </row>
    <row r="159" spans="1:8" ht="54.95" customHeight="1">
      <c r="A159" s="25" t="s">
        <v>18</v>
      </c>
      <c r="B159" s="21" t="s">
        <v>136</v>
      </c>
      <c r="C159" s="21" t="s">
        <v>22</v>
      </c>
      <c r="D159" s="28">
        <v>41827</v>
      </c>
      <c r="E159" s="30">
        <v>4333.33</v>
      </c>
      <c r="F159" s="23" t="s">
        <v>200</v>
      </c>
      <c r="G159" s="53">
        <v>0</v>
      </c>
      <c r="H159" s="24">
        <f t="shared" si="4"/>
        <v>4333.33</v>
      </c>
    </row>
    <row r="160" spans="1:8" ht="47.25" customHeight="1">
      <c r="A160" s="25" t="s">
        <v>18</v>
      </c>
      <c r="B160" s="21" t="s">
        <v>136</v>
      </c>
      <c r="C160" s="21" t="s">
        <v>21</v>
      </c>
      <c r="D160" s="28">
        <v>41793</v>
      </c>
      <c r="E160" s="30">
        <v>4333.33</v>
      </c>
      <c r="F160" s="23" t="s">
        <v>200</v>
      </c>
      <c r="G160" s="53">
        <v>0</v>
      </c>
      <c r="H160" s="24">
        <f t="shared" si="4"/>
        <v>4333.33</v>
      </c>
    </row>
    <row r="161" spans="1:8" ht="46.5" customHeight="1">
      <c r="A161" s="25" t="s">
        <v>18</v>
      </c>
      <c r="B161" s="21" t="s">
        <v>136</v>
      </c>
      <c r="C161" s="21" t="s">
        <v>20</v>
      </c>
      <c r="D161" s="28">
        <v>41779</v>
      </c>
      <c r="E161" s="30">
        <v>4333.33</v>
      </c>
      <c r="F161" s="23" t="s">
        <v>200</v>
      </c>
      <c r="G161" s="53">
        <v>0</v>
      </c>
      <c r="H161" s="24">
        <f t="shared" si="4"/>
        <v>4333.33</v>
      </c>
    </row>
    <row r="162" spans="1:8" ht="54.95" customHeight="1">
      <c r="A162" s="25" t="s">
        <v>18</v>
      </c>
      <c r="B162" s="21" t="s">
        <v>136</v>
      </c>
      <c r="C162" s="21" t="s">
        <v>19</v>
      </c>
      <c r="D162" s="28">
        <v>41731</v>
      </c>
      <c r="E162" s="30">
        <v>11000</v>
      </c>
      <c r="F162" s="23" t="s">
        <v>200</v>
      </c>
      <c r="G162" s="53">
        <v>0</v>
      </c>
      <c r="H162" s="24">
        <f t="shared" si="4"/>
        <v>11000</v>
      </c>
    </row>
    <row r="163" spans="1:8" ht="15.75" thickBot="1">
      <c r="A163" s="70" t="s">
        <v>303</v>
      </c>
      <c r="B163" s="71"/>
      <c r="C163" s="71"/>
      <c r="D163" s="71"/>
      <c r="E163" s="71"/>
      <c r="F163" s="71"/>
      <c r="G163" s="71"/>
      <c r="H163" s="47">
        <f>SUM(H7:H162)</f>
        <v>21359442.399999943</v>
      </c>
    </row>
    <row r="164" spans="1:8">
      <c r="A164" s="14"/>
      <c r="B164" s="15"/>
      <c r="C164" s="15"/>
      <c r="D164" s="15"/>
      <c r="E164" s="15"/>
      <c r="F164" s="15"/>
      <c r="G164" s="15"/>
      <c r="H164" s="16"/>
    </row>
    <row r="165" spans="1:8" ht="23.25" customHeight="1">
      <c r="A165" s="13" t="s">
        <v>144</v>
      </c>
      <c r="B165" s="62" t="s">
        <v>110</v>
      </c>
      <c r="C165" s="62"/>
      <c r="D165" s="62"/>
      <c r="E165" s="62" t="s">
        <v>105</v>
      </c>
      <c r="F165" s="62"/>
      <c r="G165" s="62"/>
      <c r="H165" s="65"/>
    </row>
    <row r="166" spans="1:8" ht="23.25" customHeight="1">
      <c r="A166" s="13"/>
      <c r="B166" s="54"/>
      <c r="C166" s="54"/>
      <c r="D166" s="54"/>
      <c r="E166" s="54"/>
      <c r="F166" s="54"/>
      <c r="G166" s="54"/>
      <c r="H166" s="27"/>
    </row>
    <row r="167" spans="1:8">
      <c r="A167" s="7"/>
      <c r="B167" s="62"/>
      <c r="C167" s="62"/>
      <c r="D167" s="62"/>
      <c r="E167" s="62"/>
      <c r="F167" s="62"/>
      <c r="G167" s="62"/>
      <c r="H167" s="65"/>
    </row>
    <row r="168" spans="1:8" ht="40.5" customHeight="1">
      <c r="A168" s="17" t="s">
        <v>198</v>
      </c>
      <c r="B168" s="75" t="s">
        <v>197</v>
      </c>
      <c r="C168" s="63"/>
      <c r="D168" s="63"/>
      <c r="E168" s="63" t="s">
        <v>196</v>
      </c>
      <c r="F168" s="63"/>
      <c r="G168" s="63"/>
      <c r="H168" s="64"/>
    </row>
    <row r="169" spans="1:8">
      <c r="A169" s="8" t="s">
        <v>141</v>
      </c>
      <c r="B169" s="62" t="s">
        <v>139</v>
      </c>
      <c r="C169" s="62"/>
      <c r="D169" s="54"/>
      <c r="E169" s="72" t="s">
        <v>142</v>
      </c>
      <c r="F169" s="72"/>
      <c r="G169" s="72"/>
      <c r="H169" s="73"/>
    </row>
    <row r="170" spans="1:8" ht="15.75" thickBot="1">
      <c r="A170" s="9" t="s">
        <v>138</v>
      </c>
      <c r="B170" s="74" t="s">
        <v>140</v>
      </c>
      <c r="C170" s="74"/>
      <c r="D170" s="74"/>
      <c r="E170" s="74" t="s">
        <v>143</v>
      </c>
      <c r="F170" s="74"/>
      <c r="G170" s="74"/>
      <c r="H170" s="76"/>
    </row>
    <row r="171" spans="1:8">
      <c r="A171" s="10"/>
      <c r="B171" s="11"/>
      <c r="C171" s="11"/>
      <c r="D171" s="11"/>
      <c r="E171" s="12"/>
      <c r="F171" s="12"/>
      <c r="G171" s="12"/>
      <c r="H171" s="12"/>
    </row>
    <row r="172" spans="1:8" ht="15.75">
      <c r="A172" s="6"/>
      <c r="B172" s="6"/>
      <c r="C172" s="6"/>
      <c r="D172" s="6"/>
      <c r="E172" s="6"/>
      <c r="F172" s="5"/>
      <c r="G172" s="5"/>
      <c r="H172" s="5"/>
    </row>
    <row r="173" spans="1:8">
      <c r="A173" s="4"/>
      <c r="B173" s="4"/>
      <c r="C173" s="4"/>
      <c r="D173" s="4"/>
      <c r="E173" s="4"/>
      <c r="F173" s="4"/>
      <c r="G173" s="4"/>
      <c r="H173" s="4"/>
    </row>
    <row r="174" spans="1:8">
      <c r="A174" s="4"/>
      <c r="B174" s="4"/>
      <c r="C174" s="4"/>
      <c r="D174" s="4"/>
      <c r="E174" s="4"/>
      <c r="F174" s="4"/>
      <c r="G174" s="4"/>
      <c r="H174" s="4"/>
    </row>
    <row r="175" spans="1:8">
      <c r="A175" s="4"/>
      <c r="B175" s="4"/>
      <c r="C175" s="4"/>
      <c r="D175" s="4"/>
      <c r="E175" s="4"/>
      <c r="F175" s="4"/>
      <c r="G175" s="4"/>
      <c r="H175" s="4"/>
    </row>
    <row r="176" spans="1:8">
      <c r="A176" s="4"/>
      <c r="B176" s="4"/>
      <c r="C176" s="4"/>
      <c r="D176" s="4"/>
      <c r="E176" s="4"/>
      <c r="F176" s="4"/>
      <c r="G176" s="4"/>
      <c r="H176" s="4"/>
    </row>
    <row r="177" spans="1:8">
      <c r="A177" s="4"/>
      <c r="B177" s="4"/>
      <c r="C177" s="4"/>
      <c r="D177" s="4"/>
      <c r="E177" s="4"/>
      <c r="F177" s="4"/>
      <c r="G177" s="4"/>
      <c r="H177" s="4"/>
    </row>
    <row r="178" spans="1:8">
      <c r="A178" s="4"/>
      <c r="B178" s="4"/>
      <c r="C178" s="4"/>
      <c r="D178" s="4"/>
      <c r="E178" s="4"/>
      <c r="F178" s="4"/>
      <c r="G178" s="4"/>
      <c r="H178" s="4"/>
    </row>
    <row r="179" spans="1:8">
      <c r="A179" s="4"/>
      <c r="B179" s="4" t="s">
        <v>111</v>
      </c>
      <c r="C179" s="4"/>
      <c r="D179" s="4"/>
      <c r="E179" s="4"/>
      <c r="F179" s="4"/>
      <c r="G179" s="4"/>
      <c r="H179" s="4"/>
    </row>
    <row r="180" spans="1:8">
      <c r="A180" s="4"/>
      <c r="B180" s="4"/>
      <c r="C180" s="4"/>
      <c r="D180" s="4"/>
      <c r="E180" s="4"/>
      <c r="F180" s="4"/>
      <c r="G180" s="4"/>
      <c r="H180" s="4"/>
    </row>
    <row r="181" spans="1:8">
      <c r="A181" s="4"/>
      <c r="B181" s="4"/>
      <c r="C181" s="4"/>
      <c r="D181" s="4"/>
      <c r="E181" s="4"/>
      <c r="F181" s="4"/>
      <c r="G181" s="4"/>
      <c r="H181" s="4"/>
    </row>
    <row r="182" spans="1:8">
      <c r="A182" s="4"/>
      <c r="B182" s="4"/>
      <c r="C182" s="4"/>
      <c r="D182" s="4"/>
      <c r="E182" s="4"/>
      <c r="F182" s="4"/>
      <c r="G182" s="4"/>
      <c r="H182" s="4"/>
    </row>
    <row r="183" spans="1:8">
      <c r="A183" s="4"/>
      <c r="B183" s="4"/>
      <c r="C183" s="4"/>
      <c r="D183" s="4"/>
      <c r="E183" s="4"/>
      <c r="F183" s="4"/>
      <c r="G183" s="4"/>
      <c r="H183" s="4"/>
    </row>
    <row r="184" spans="1:8">
      <c r="A184" s="4"/>
      <c r="B184" s="4"/>
      <c r="C184" s="4"/>
      <c r="D184" s="4"/>
      <c r="E184" s="4"/>
      <c r="F184" s="4"/>
      <c r="G184" s="4"/>
      <c r="H184" s="4"/>
    </row>
    <row r="185" spans="1:8">
      <c r="A185" s="4"/>
      <c r="B185" s="4"/>
      <c r="C185" s="4"/>
      <c r="D185" s="4"/>
      <c r="E185" s="4"/>
      <c r="F185" s="4"/>
      <c r="G185" s="4"/>
      <c r="H185" s="4"/>
    </row>
    <row r="186" spans="1:8">
      <c r="A186" s="4"/>
      <c r="B186" s="4"/>
      <c r="C186" s="4"/>
      <c r="D186" s="4"/>
      <c r="E186" s="4"/>
      <c r="F186" s="4"/>
      <c r="G186" s="4"/>
      <c r="H186" s="4"/>
    </row>
    <row r="187" spans="1:8">
      <c r="A187" s="4"/>
      <c r="B187" s="4"/>
      <c r="C187" s="4"/>
      <c r="D187" s="4"/>
      <c r="E187" s="4"/>
      <c r="F187" s="4"/>
      <c r="G187" s="4"/>
      <c r="H187" s="4"/>
    </row>
    <row r="188" spans="1:8">
      <c r="A188" s="4"/>
      <c r="B188" s="4"/>
      <c r="C188" s="4"/>
      <c r="D188" s="4"/>
      <c r="E188" s="4"/>
      <c r="F188" s="4"/>
      <c r="G188" s="4"/>
      <c r="H188" s="4"/>
    </row>
    <row r="189" spans="1:8">
      <c r="A189" s="4"/>
      <c r="B189" s="4"/>
      <c r="C189" s="4"/>
      <c r="D189" s="4"/>
      <c r="E189" s="4"/>
      <c r="F189" s="4"/>
      <c r="G189" s="4"/>
      <c r="H189" s="4"/>
    </row>
    <row r="190" spans="1:8">
      <c r="A190" s="4"/>
      <c r="B190" s="4"/>
      <c r="C190" s="4"/>
      <c r="D190" s="4"/>
      <c r="E190" s="4"/>
      <c r="F190" s="4"/>
      <c r="G190" s="4"/>
      <c r="H190" s="4"/>
    </row>
    <row r="191" spans="1:8">
      <c r="A191" s="4"/>
      <c r="B191" s="4"/>
      <c r="C191" s="4"/>
      <c r="D191" s="4"/>
      <c r="E191" s="4"/>
      <c r="F191" s="4"/>
      <c r="G191" s="4"/>
      <c r="H191" s="4"/>
    </row>
    <row r="192" spans="1: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</sheetData>
  <autoFilter ref="A6:H165" xr:uid="{00000000-0001-0000-0000-000000000000}"/>
  <mergeCells count="15">
    <mergeCell ref="B169:C169"/>
    <mergeCell ref="E169:H169"/>
    <mergeCell ref="B170:D170"/>
    <mergeCell ref="B168:D168"/>
    <mergeCell ref="E170:H170"/>
    <mergeCell ref="B167:D167"/>
    <mergeCell ref="E168:H168"/>
    <mergeCell ref="E167:H167"/>
    <mergeCell ref="A2:H2"/>
    <mergeCell ref="A3:H3"/>
    <mergeCell ref="A4:H4"/>
    <mergeCell ref="A5:H5"/>
    <mergeCell ref="A163:G163"/>
    <mergeCell ref="B165:D165"/>
    <mergeCell ref="E165:H165"/>
  </mergeCells>
  <phoneticPr fontId="10" type="noConversion"/>
  <pageMargins left="1.02" right="0.47244094488188981" top="0.15748031496062992" bottom="0.19685039370078741" header="0.15748031496062992" footer="0.15748031496062992"/>
  <pageSetup scale="65" orientation="landscape" r:id="rId1"/>
  <rowBreaks count="6" manualBreakCount="6">
    <brk id="43" max="7" man="1"/>
    <brk id="62" max="7" man="1"/>
    <brk id="80" max="7" man="1"/>
    <brk id="96" max="7" man="1"/>
    <brk id="112" max="7" man="1"/>
    <brk id="1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Bethania Espinal</cp:lastModifiedBy>
  <cp:lastPrinted>2025-06-13T17:45:11Z</cp:lastPrinted>
  <dcterms:created xsi:type="dcterms:W3CDTF">2021-07-01T16:03:12Z</dcterms:created>
  <dcterms:modified xsi:type="dcterms:W3CDTF">2025-06-23T14:32:53Z</dcterms:modified>
</cp:coreProperties>
</file>