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0" yWindow="-120" windowWidth="20730" windowHeight="11160" tabRatio="228"/>
  </bookViews>
  <sheets>
    <sheet name="Diciembre 2024" sheetId="1" r:id="rId1"/>
  </sheets>
  <definedNames>
    <definedName name="_xlnm._FilterDatabase" localSheetId="0" hidden="1">'Diciembre 2024'!$A$8:$K$294</definedName>
    <definedName name="_xlnm.Print_Area" localSheetId="0">'Diciembre 2024'!$A$1:$K$298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G147" i="1"/>
  <c r="G146" i="1"/>
  <c r="G134" i="1"/>
  <c r="G133" i="1"/>
  <c r="G155" i="1"/>
  <c r="G167" i="1"/>
  <c r="G166" i="1"/>
  <c r="G165" i="1"/>
  <c r="G19" i="1"/>
  <c r="H10" i="1"/>
  <c r="H71" i="1"/>
  <c r="H121" i="1"/>
  <c r="H177" i="1"/>
  <c r="H178" i="1"/>
  <c r="H176" i="1"/>
  <c r="G26" i="1"/>
  <c r="E289" i="1" l="1"/>
  <c r="H59" i="1" l="1"/>
  <c r="H58" i="1"/>
  <c r="H57" i="1"/>
  <c r="H56" i="1"/>
  <c r="H109" i="1"/>
  <c r="H131" i="1"/>
  <c r="H9" i="1" l="1"/>
  <c r="G44" i="1" l="1"/>
  <c r="H51" i="1" l="1"/>
  <c r="H110" i="1" l="1"/>
  <c r="G201" i="1"/>
  <c r="G182" i="1"/>
  <c r="G183" i="1"/>
  <c r="G184" i="1"/>
  <c r="G185" i="1"/>
  <c r="G186" i="1"/>
  <c r="G187" i="1"/>
  <c r="G179" i="1"/>
  <c r="G180" i="1"/>
  <c r="G181" i="1"/>
  <c r="G174" i="1"/>
  <c r="G175" i="1"/>
  <c r="G173" i="1"/>
  <c r="G171" i="1"/>
  <c r="G170" i="1"/>
  <c r="G169" i="1"/>
  <c r="G168" i="1"/>
  <c r="G163" i="1"/>
  <c r="G161" i="1"/>
  <c r="G162" i="1"/>
  <c r="G160" i="1"/>
  <c r="G141" i="1"/>
  <c r="G142" i="1"/>
  <c r="G143" i="1"/>
  <c r="G144" i="1"/>
  <c r="G145" i="1"/>
  <c r="G148" i="1"/>
  <c r="G149" i="1"/>
  <c r="G150" i="1"/>
  <c r="G151" i="1"/>
  <c r="G152" i="1"/>
  <c r="G153" i="1"/>
  <c r="G154" i="1"/>
  <c r="G156" i="1"/>
  <c r="G157" i="1"/>
  <c r="G158" i="1"/>
  <c r="G138" i="1"/>
  <c r="G139" i="1"/>
  <c r="G140" i="1"/>
  <c r="G137" i="1"/>
  <c r="G136" i="1"/>
  <c r="G132" i="1"/>
  <c r="G135" i="1"/>
  <c r="G129" i="1"/>
  <c r="G130" i="1"/>
  <c r="G128" i="1"/>
  <c r="G125" i="1"/>
  <c r="G126" i="1"/>
  <c r="G127" i="1"/>
  <c r="G123" i="1"/>
  <c r="G124" i="1"/>
  <c r="G120" i="1"/>
  <c r="G122" i="1"/>
  <c r="G119" i="1"/>
  <c r="G118" i="1"/>
  <c r="G117" i="1"/>
  <c r="G115" i="1"/>
  <c r="G113" i="1"/>
  <c r="G114" i="1"/>
  <c r="G112" i="1"/>
  <c r="G111" i="1"/>
  <c r="G107" i="1"/>
  <c r="G108" i="1"/>
  <c r="G105" i="1"/>
  <c r="G106" i="1"/>
  <c r="G104" i="1"/>
  <c r="G102" i="1"/>
  <c r="G101" i="1"/>
  <c r="G100" i="1"/>
  <c r="G97" i="1"/>
  <c r="G94" i="1"/>
  <c r="G95" i="1"/>
  <c r="G96" i="1"/>
  <c r="G92" i="1"/>
  <c r="G93" i="1"/>
  <c r="G91" i="1"/>
  <c r="G90" i="1"/>
  <c r="G89" i="1"/>
  <c r="G87" i="1"/>
  <c r="G88" i="1"/>
  <c r="G85" i="1"/>
  <c r="G86" i="1"/>
  <c r="G84" i="1"/>
  <c r="G76" i="1"/>
  <c r="G77" i="1"/>
  <c r="G78" i="1"/>
  <c r="G79" i="1"/>
  <c r="G80" i="1"/>
  <c r="G81" i="1"/>
  <c r="G82" i="1"/>
  <c r="G75" i="1"/>
  <c r="G74" i="1"/>
  <c r="G73" i="1"/>
  <c r="G70" i="1"/>
  <c r="G68" i="1"/>
  <c r="G60" i="1"/>
  <c r="G61" i="1"/>
  <c r="G62" i="1"/>
  <c r="G63" i="1"/>
  <c r="G64" i="1"/>
  <c r="G65" i="1"/>
  <c r="G66" i="1"/>
  <c r="G67" i="1"/>
  <c r="G54" i="1"/>
  <c r="G55" i="1"/>
  <c r="G53" i="1"/>
  <c r="G52" i="1"/>
  <c r="G49" i="1"/>
  <c r="G45" i="1"/>
  <c r="G46" i="1"/>
  <c r="G43" i="1"/>
  <c r="G37" i="1"/>
  <c r="G38" i="1"/>
  <c r="G39" i="1"/>
  <c r="G35" i="1"/>
  <c r="G36" i="1"/>
  <c r="G34" i="1"/>
  <c r="G33" i="1"/>
  <c r="G32" i="1"/>
  <c r="G31" i="1"/>
  <c r="G30" i="1"/>
  <c r="G29" i="1"/>
  <c r="G28" i="1"/>
  <c r="G27" i="1"/>
  <c r="G25" i="1"/>
  <c r="G23" i="1"/>
  <c r="G22" i="1"/>
  <c r="H69" i="1"/>
  <c r="H47" i="1" l="1"/>
  <c r="H159" i="1"/>
  <c r="H116" i="1"/>
  <c r="H201" i="1"/>
  <c r="H99" i="1"/>
  <c r="H98" i="1"/>
  <c r="H103" i="1"/>
  <c r="H48" i="1"/>
  <c r="H50" i="1"/>
  <c r="H216" i="1" l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15" i="1"/>
  <c r="H212" i="1"/>
  <c r="H213" i="1"/>
  <c r="H214" i="1"/>
  <c r="H211" i="1"/>
  <c r="H210" i="1"/>
  <c r="H209" i="1"/>
  <c r="H208" i="1"/>
  <c r="H206" i="1"/>
  <c r="H207" i="1"/>
  <c r="H205" i="1"/>
  <c r="H203" i="1"/>
  <c r="H202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72" i="1"/>
  <c r="H164" i="1"/>
  <c r="H289" i="1" l="1"/>
  <c r="G200" i="1"/>
  <c r="G190" i="1" l="1"/>
  <c r="G189" i="1"/>
  <c r="G188" i="1" l="1"/>
  <c r="G197" i="1" l="1"/>
  <c r="G199" i="1"/>
  <c r="G198" i="1"/>
  <c r="G289" i="1" l="1"/>
</calcChain>
</file>

<file path=xl/sharedStrings.xml><?xml version="1.0" encoding="utf-8"?>
<sst xmlns="http://schemas.openxmlformats.org/spreadsheetml/2006/main" count="1207" uniqueCount="652">
  <si>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</si>
  <si>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</si>
  <si>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</si>
  <si>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</si>
  <si>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</si>
  <si>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</si>
  <si>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</si>
  <si>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</si>
  <si>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</si>
  <si>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</si>
  <si>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</si>
  <si>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</si>
  <si>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</si>
  <si>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</si>
  <si>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</si>
  <si>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</si>
  <si>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</si>
  <si>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</si>
  <si>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</si>
  <si>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</si>
  <si>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</si>
  <si>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</si>
  <si>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</si>
  <si>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</si>
  <si>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</si>
  <si>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</si>
  <si>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</si>
  <si>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SOLUCIONES TECNOLOGICA EDWIN,SRL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</si>
  <si>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</si>
  <si>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</si>
  <si>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</si>
  <si>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</si>
  <si>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</si>
  <si>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</si>
  <si>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</si>
  <si>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</si>
  <si>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</si>
  <si>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</si>
  <si>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</si>
  <si>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</si>
  <si>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</si>
  <si>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</si>
  <si>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</si>
  <si>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B1500002240</t>
  </si>
  <si>
    <t>B1500002460</t>
  </si>
  <si>
    <t>B1500003195</t>
  </si>
  <si>
    <t>B1500001864</t>
  </si>
  <si>
    <t>B1500002359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</si>
  <si>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</si>
  <si>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</si>
  <si>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</si>
  <si>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</si>
  <si>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</si>
  <si>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</si>
  <si>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</si>
  <si>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</si>
  <si>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</si>
  <si>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</si>
  <si>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</si>
  <si>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</si>
  <si>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</si>
  <si>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</si>
  <si>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</si>
  <si>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</si>
  <si>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</si>
  <si>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</si>
  <si>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</si>
  <si>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</si>
  <si>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</si>
  <si>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</si>
  <si>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</si>
  <si>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</si>
  <si>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</si>
  <si>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</si>
  <si>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</si>
  <si>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</si>
  <si>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</si>
  <si>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</si>
  <si>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</si>
  <si>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</si>
  <si>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</si>
  <si>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</si>
  <si>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</si>
  <si>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</si>
  <si>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</si>
  <si>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</si>
  <si>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</si>
  <si>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</si>
  <si>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</si>
  <si>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</si>
  <si>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</si>
  <si>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</si>
  <si>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</si>
  <si>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</si>
  <si>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</si>
  <si>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</si>
  <si>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</si>
  <si>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</si>
  <si>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</si>
  <si>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</si>
  <si>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</si>
  <si>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</si>
  <si>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</si>
  <si>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</si>
  <si>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</si>
  <si>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</si>
  <si>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</si>
  <si>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</si>
  <si>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</si>
  <si>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</si>
  <si>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</si>
  <si>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</si>
  <si>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</si>
  <si>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</si>
  <si>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</si>
  <si>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18/06/19</t>
  </si>
  <si>
    <t>22/05/19</t>
  </si>
  <si>
    <t>16/04/19</t>
  </si>
  <si>
    <t>15/03/19</t>
  </si>
  <si>
    <t>08/02/19</t>
  </si>
  <si>
    <t>14/01/19</t>
  </si>
  <si>
    <t>13/09/18</t>
  </si>
  <si>
    <t>12/09/18</t>
  </si>
  <si>
    <t>28/08/18</t>
  </si>
  <si>
    <t>17/07/18</t>
  </si>
  <si>
    <t>13/06/18</t>
  </si>
  <si>
    <t>05/06/18</t>
  </si>
  <si>
    <t>07/05/18</t>
  </si>
  <si>
    <t>16/04/18</t>
  </si>
  <si>
    <t>11/04/18</t>
  </si>
  <si>
    <t>01/03/18</t>
  </si>
  <si>
    <t>21/08/17</t>
  </si>
  <si>
    <t>18/08/17</t>
  </si>
  <si>
    <t>18/01/17</t>
  </si>
  <si>
    <t>03/11/15</t>
  </si>
  <si>
    <t>07/10/15</t>
  </si>
  <si>
    <t>07/09/15</t>
  </si>
  <si>
    <t>10/08/15</t>
  </si>
  <si>
    <t>23/07/15</t>
  </si>
  <si>
    <t>02/06/15</t>
  </si>
  <si>
    <t>15/04/15</t>
  </si>
  <si>
    <t>24/03/15</t>
  </si>
  <si>
    <t>29/01/15</t>
  </si>
  <si>
    <t>21/08/14</t>
  </si>
  <si>
    <t>07/07/14</t>
  </si>
  <si>
    <t>03/06/14</t>
  </si>
  <si>
    <t>20/05/14</t>
  </si>
  <si>
    <t>02/04/14</t>
  </si>
  <si>
    <t>X</t>
  </si>
  <si>
    <t>31/4/18</t>
  </si>
  <si>
    <t>MARIA LUISA ROSARIO THEN</t>
  </si>
  <si>
    <t>B1500000026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</si>
  <si>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</si>
  <si>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</si>
  <si>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</si>
  <si>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</si>
  <si>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</si>
  <si>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</si>
  <si>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</si>
  <si>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</si>
  <si>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</si>
  <si>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</si>
  <si>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</si>
  <si>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</si>
  <si>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</si>
  <si>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</si>
  <si>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</si>
  <si>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</si>
  <si>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 xml:space="preserve"> PUBLICACION EN MEDIOS DIGITALES CORRESPONDIENTE AL MES DE DICIEMBRE PARA ESTA DGP.</t>
  </si>
  <si>
    <t>FACTURACION POR ADQUISICION DE CAMISA PARA UNIFORMES.</t>
  </si>
  <si>
    <t xml:space="preserve">              ________________________________________________</t>
  </si>
  <si>
    <t>__________________________________________</t>
  </si>
  <si>
    <t xml:space="preserve"> SERVICIO DE CONSULTA AL ARCHIVO MAESTRO CEDULADO </t>
  </si>
  <si>
    <t>B1500001609</t>
  </si>
  <si>
    <t>CENTROS DEL CARIBE,SAS</t>
  </si>
  <si>
    <t xml:space="preserve"> ADQUISICION DE COMESTIBLES PARA SER CONSUMIDOS EN 3 MESES PARA ESTA DGP</t>
  </si>
  <si>
    <t>B1500000449</t>
  </si>
  <si>
    <t xml:space="preserve">SERVICIO DE CONSULTA AL ARCHIVO MAESTRO CEDULADO </t>
  </si>
  <si>
    <t>B1500001628</t>
  </si>
  <si>
    <t xml:space="preserve">                                                      </t>
  </si>
  <si>
    <t xml:space="preserve"> ALQUILER DE LA OFICINA DE  ZONA ORIENTAL EN MEGACENTRO DE ESTA ESTA DGP,</t>
  </si>
  <si>
    <t>SANTO DOMINGO MOTORS COMP, S.A.</t>
  </si>
  <si>
    <t>B1500026506</t>
  </si>
  <si>
    <t>OPERADORA CENTROS DEL CARIBE, SAS</t>
  </si>
  <si>
    <t>E450000000218</t>
  </si>
  <si>
    <t>E450000000205</t>
  </si>
  <si>
    <t>REPARACION Y MANT. AL VEHICULO NISSAN, URVAN BLANCO AÑO 2019,  PLACA EL08267</t>
  </si>
  <si>
    <t>AGUA PLANETA AZUL</t>
  </si>
  <si>
    <t>B1500001653</t>
  </si>
  <si>
    <t>B1500001675</t>
  </si>
  <si>
    <t>COMPAÑIA DOMINICANA DE TELEFONO, SA LINEA ESPECIAL</t>
  </si>
  <si>
    <t>COMPAÑIA DOMINICANA DE TELEFONOS (CLARO) ROUTER</t>
  </si>
  <si>
    <t xml:space="preserve">COMPAÑIA DOMINICANA DE TELEFONOS, SA FLOTILLA </t>
  </si>
  <si>
    <t>SEGUROS RESERVAS, SA</t>
  </si>
  <si>
    <t>AGUA PLANETA AZUL, S.A</t>
  </si>
  <si>
    <t>B1500001693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</si>
  <si>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</si>
  <si>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</si>
  <si>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</si>
  <si>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</si>
  <si>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</si>
  <si>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</si>
  <si>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</si>
  <si>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</si>
  <si>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</si>
  <si>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</si>
  <si>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</si>
  <si>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</si>
  <si>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</si>
  <si>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>E450000000253</t>
  </si>
  <si>
    <t>INMOBILIARIO RESERVAS</t>
  </si>
  <si>
    <t>MANTENIMIENTO, LOCAL AV. ABRAHAM LINCOLN, ESQ. ROBERTO PASTORIZA, TORRE RANNIK</t>
  </si>
  <si>
    <t>E450000000034</t>
  </si>
  <si>
    <t>ARRENDAMIENTO, LOCAL AV. ABRAHAM LINCOLN, ESQ. ROBERTO PASTORIZA, TORRE RANNIK</t>
  </si>
  <si>
    <t>E450000000033</t>
  </si>
  <si>
    <t>INSTITUTO CULTURAL DOMINICANO AMERICO, INC</t>
  </si>
  <si>
    <t>PAGO DE DIPLOMADOS EN PROTOCOLO Y MONTAJE DE EVENTOS EMPRESARIALES DE ESTA DGP.</t>
  </si>
  <si>
    <t>B1500002914</t>
  </si>
  <si>
    <t>B1500001717</t>
  </si>
  <si>
    <t>GRUSANINTER, SRL</t>
  </si>
  <si>
    <t>AMERICAN TRAILER SERVICE</t>
  </si>
  <si>
    <t>AYUNTAMIENTO DE PUERTO PLATA</t>
  </si>
  <si>
    <t xml:space="preserve">ELSA DEL CARMEN MADERA DE GARCIA </t>
  </si>
  <si>
    <t xml:space="preserve">AYUNTAMIENTO DEL DISTRITO NACIONAL </t>
  </si>
  <si>
    <t>INSTITUTO NACIONAL DE AGUA POTABLES Y ALC.</t>
  </si>
  <si>
    <t>CORAAPPLATA</t>
  </si>
  <si>
    <t>HUMANOS SEGUROS SA</t>
  </si>
  <si>
    <t>BLUE COMET CONSULTING, SRL</t>
  </si>
  <si>
    <t>ALTICE</t>
  </si>
  <si>
    <t>AH EDITORA OFFSET, SRL</t>
  </si>
  <si>
    <t>GBM ESPECIALIDADES QUIMICAS Y SERVICIOS, SRL</t>
  </si>
  <si>
    <t>31/11/2024</t>
  </si>
  <si>
    <t>E450000000040</t>
  </si>
  <si>
    <t>E450000000041</t>
  </si>
  <si>
    <t xml:space="preserve">  Encargada División de Contabilidad</t>
  </si>
  <si>
    <t xml:space="preserve">COMPAÑIA DOMINICANA DE TELEFONOS ( LINEA ESPECIAL DESPACHO ) 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</si>
  <si>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</si>
  <si>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</si>
  <si>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</si>
  <si>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ANA JANELLE MONTERO MONTERO</t>
  </si>
  <si>
    <t>B15000001740</t>
  </si>
  <si>
    <t>VIAMAR, SA</t>
  </si>
  <si>
    <t>HYL, SA</t>
  </si>
  <si>
    <t>B1500000016</t>
  </si>
  <si>
    <t>B1500000004</t>
  </si>
  <si>
    <t>B1500000144</t>
  </si>
  <si>
    <t xml:space="preserve"> SERVICIOS TELEFONICOS, INTERNET Y TELE CABLE DE ESTA SEDE CENTRAL, CORRESPONDIENTE AL MES DE NOVIEMBRE 2024.</t>
  </si>
  <si>
    <t>E450000009764</t>
  </si>
  <si>
    <t>F3 ADVISORY, SRL</t>
  </si>
  <si>
    <t xml:space="preserve"> CONTRATACION DE SERVICIO DE CONSULTA PARA LA ELABORACION DEL PEI 2025-2028 DEDEL POA 2025 DE ESTA DGP</t>
  </si>
  <si>
    <t>B1500000152</t>
  </si>
  <si>
    <t>ALMONTE HIDALGO &amp; COMPAÑIA, SRL</t>
  </si>
  <si>
    <t>FRESCO DEL HORNO, SRL</t>
  </si>
  <si>
    <t xml:space="preserve"> ADQUISICION DE ALIMENTOS Y BEBIDAS PARA USO DE ESTA DGP.</t>
  </si>
  <si>
    <t>B1500000940</t>
  </si>
  <si>
    <t>NETKEL INMOBILIARIA,SRL</t>
  </si>
  <si>
    <t xml:space="preserve"> DESMONTE E INSTACION Y EL DESTAPE DE LOS DESAGUES DE LOS 4 ORINALES NUEVO DEL BAÑO.</t>
  </si>
  <si>
    <t>B1500000012</t>
  </si>
  <si>
    <t>B1500000011</t>
  </si>
  <si>
    <t>COMPRA DE 4 ORINALES, 2 MANPARAS Y UN KIT DE MATERIALES FERRETEROS, PARA LA SEDE CENTRAL DE ESTA DGP</t>
  </si>
  <si>
    <t xml:space="preserve"> ADQUISICION DE ( 60 ) BOTELLONES DE AGUA</t>
  </si>
  <si>
    <t>E450000006756</t>
  </si>
  <si>
    <t xml:space="preserve"> ADQUISICION DE ( 100 ) BOTELLONES DE AGUA </t>
  </si>
  <si>
    <t>E450000006846</t>
  </si>
  <si>
    <t>AAR PROSERVICES, SRL</t>
  </si>
  <si>
    <t>AQUISCION DE CAJAS DE ALMACENAMIENTO DE PLASTICO PARA SALVAGUARDAR LOS ADORNOS DE NAVIDAD DE ESTA DGP.</t>
  </si>
  <si>
    <t>B1500000130</t>
  </si>
  <si>
    <t>CRISFLOR FLORISTERIA SRL</t>
  </si>
  <si>
    <t xml:space="preserve"> ADQUISICION DE FLORAL</t>
  </si>
  <si>
    <t>B15000001017</t>
  </si>
  <si>
    <t xml:space="preserve"> ADQUISICION ELABORADOS</t>
  </si>
  <si>
    <t>B15000001016</t>
  </si>
  <si>
    <t>COMPRA DE GOMAS PARA USO DE ESTA DGP.</t>
  </si>
  <si>
    <t xml:space="preserve"> COMPRA DE GOMAS PARA USO DE ESTA DGP</t>
  </si>
  <si>
    <t>E450000000273</t>
  </si>
  <si>
    <t>KHALICCO INVESTMENTS, SRL</t>
  </si>
  <si>
    <t xml:space="preserve"> ADQUISICION DE LUCES DE EMERGENCIA PARA SER INSTALADAS EN LA SEDE CENTRAL DE ESTA DIRECCION GENERAL DE PASAPORTES. </t>
  </si>
  <si>
    <t>B1500001305</t>
  </si>
  <si>
    <t xml:space="preserve"> ASISTENCIA FUNERARIA CORRESPONDIENTE AL MES DE NOVIEMBRE/2024 DE ESTA DGP. </t>
  </si>
  <si>
    <t>E450000002693</t>
  </si>
  <si>
    <t>E450000002623</t>
  </si>
  <si>
    <t xml:space="preserve"> POLIZA N0. 2-2-102-0079070 DEL SEGURO  DE VIDA COLECTIVA CORRESPONDIENTE AL MES DE NOVIEMBRE/2024.</t>
  </si>
  <si>
    <t>E450000002789</t>
  </si>
  <si>
    <t xml:space="preserve">ASISTENCIA FUNERARIA CORRESPONDIENTE AL MES DE NOVIEMBRE/2024. </t>
  </si>
  <si>
    <t>E450000002692</t>
  </si>
  <si>
    <t>SANTO DOMINGO MOTORS COMPANY, S,A</t>
  </si>
  <si>
    <t>MANTENIMIENTO GENERAL, AL VEHICULO CHEVROLET COLORADO PLACA EL10050, ASIGNADO AL DESPACHO DE ESTA DGP.</t>
  </si>
  <si>
    <t>E450000000958</t>
  </si>
  <si>
    <t xml:space="preserve"> MANTENIMIENTO GENERAL, AL VEHICULO CHEVROLET COLORADO PLACA EL10052, AL SUB-DIRECTOR CARLOS ORTIZ DE ESTA DGP.</t>
  </si>
  <si>
    <t>E450000001013</t>
  </si>
  <si>
    <t xml:space="preserve"> MANTENIMIENTO GENERAL, AL VEHICULO CHEVROLET COLORADO PLACA EL10051, AL SUB-DIRECTOR OTONIEL REYES DE ESTA DGP.</t>
  </si>
  <si>
    <t>E450000001159</t>
  </si>
  <si>
    <t xml:space="preserve">ADQUISICION DE ( 98 ) BOTELLONES DE AGUA </t>
  </si>
  <si>
    <t>E450000007118</t>
  </si>
  <si>
    <t xml:space="preserve"> ADQUISICION DE LUPAS PLEGABLES</t>
  </si>
  <si>
    <t>E450000000295</t>
  </si>
  <si>
    <t>E450000000292</t>
  </si>
  <si>
    <t>INGENIERIA Y SERVICIOS INSE</t>
  </si>
  <si>
    <t xml:space="preserve"> PRIMERA CUBICACION DE  REPARACION Y MATENIENTO DE LAS OFICINAS  DE LAS OFICINAS PROVINCIALES DE ESTA DGP.</t>
  </si>
  <si>
    <t>B1500000230</t>
  </si>
  <si>
    <t>E450000003136</t>
  </si>
  <si>
    <t>POLIZA N0. 2-2-102-0079070 DEL SEGURO DE VIDA COLECTIVA DEL MES DE DICIEMBRE 2024 PARA LOS EMPLEADO DE ESTA DGP</t>
  </si>
  <si>
    <t>B1500000064</t>
  </si>
  <si>
    <t>Lic. Dagoberto Ovalles Mordan</t>
  </si>
  <si>
    <t>Encargado  Departamento Financiero</t>
  </si>
  <si>
    <t>COMPRA E INSTALACION DE CAMARAS DE SEGURIDAD (SUSTITUYE A LA FACTURA No. A010010011014 DEL /2027 POR VENCEMIENTO)</t>
  </si>
  <si>
    <t xml:space="preserve">                          Auxiliar de Contabilidad                                                                                                                                                       Encda. División Contabilidad                                                                              Financiero.           </t>
  </si>
  <si>
    <t xml:space="preserve">                            REALIZADO POR:                                                                                                                                RIVISADO POR:                                                                                                        APROBADO POR:</t>
  </si>
  <si>
    <t xml:space="preserve">                          Licda Rosangel Díaz Peguero                                                                                                                                </t>
  </si>
  <si>
    <t>Licda. Dayrobi Ozoria Medina</t>
  </si>
  <si>
    <t>SERVICIOS TELEFONICOS CORRESPONDIENTE AL MES DE NOVIEMBRE/2024 .</t>
  </si>
  <si>
    <t>E450000060909</t>
  </si>
  <si>
    <t xml:space="preserve"> SERVICIOS TELEFONICOS (LINEA ESPECIAL) CORRESPONDIENTE AL MES DE NOVIEMBE/2024. </t>
  </si>
  <si>
    <t>E450000061546</t>
  </si>
  <si>
    <t xml:space="preserve"> SERVICIOS TELEFONICOS ( ROUTER )  CORRESPONDIENTE AL MES DE NOVIEMBRE/2024.</t>
  </si>
  <si>
    <t>E450000061943</t>
  </si>
  <si>
    <t>SERVICIOS TELEFONICOS ( FLOTILLA )  CORRESPONDIENTE AL MES DE NOVIEMBRE/2024.</t>
  </si>
  <si>
    <t>E450000061461</t>
  </si>
  <si>
    <t xml:space="preserve"> LINEA ESPECIAL DEL DESPACHO, CORRESPONDIENTE AL MES DE NOVIEMBRE/2024.</t>
  </si>
  <si>
    <t>E450000062017</t>
  </si>
  <si>
    <t xml:space="preserve"> SUMINISTRO DE ENERGIA ELECTRICA DE LA OFICINA NACO  TIRANDENTE CORRESPONDIENTE AL MES DE NOVIEMBRE/2024 DE ESTA DGP</t>
  </si>
  <si>
    <t>B1500571469</t>
  </si>
  <si>
    <t>LUIS ANTONIO SOUSA DUVERGE</t>
  </si>
  <si>
    <t>B1500000066</t>
  </si>
  <si>
    <t>B1500000065</t>
  </si>
  <si>
    <t xml:space="preserve"> 20% DEL CONTRATO DE CONSULTORIA ESPECIALIZADA PARA LA REDACCION  DEL ANTEPROYECTO DE LEY 549-70 DE ESTA DGP. POR UN MONTO DE ( 16,520 ) DOLAR CON UNA TASA DE ( 59.7789.) PARA UN TOTAL EN PESO DE ( 987,547.43 )</t>
  </si>
  <si>
    <t xml:space="preserve"> CONTRATO DE CONSULTORIA ESPECIALIZADA PARA LA REDACCION  DEL ANTEPROYECTO DE LEY 549-70 DE ESTA DGP. CORRESPONDIENTE AL MES DE NOVIEMBRE/2024 POR UN MONTO DE ( 11,013.33 ) DOLAR CON UNA TASA DE ( 59.7789.) PARA UN TOTAL EN PESO DE (658,364.75 ) </t>
  </si>
  <si>
    <t>CONTRATO DE CONSULTORIA ESPECIALIZADA PARA LA REDACCION  DEL ANTEPROYECTO DE LEY 549-70 DE ESTA DGP. CORRESPONDIENTE AL MES DE OCTUBRE/2024 POR UN MONTO DE ( 11,013.33 ) DOLAR CON UNA TASA DE ( 59.7789.) PARA UN TOTAL EN PESO DE ( 658,364.75 )</t>
  </si>
  <si>
    <t>AYUNTAMIENTO DE BARAHONA</t>
  </si>
  <si>
    <t>B1500002147</t>
  </si>
  <si>
    <t>ADQUISICION DE ARREGLOS FLORALES</t>
  </si>
  <si>
    <t>B1500001008</t>
  </si>
  <si>
    <t>ADQUISICION DE CORONAS  FUNEBRES</t>
  </si>
  <si>
    <t>B1500001009</t>
  </si>
  <si>
    <t>B1500001010</t>
  </si>
  <si>
    <t>EMPRESA DIST DE ELECT DEL NORTE (Bonao)</t>
  </si>
  <si>
    <t>EMPRESA DIST DE ELECT DEL NORTE (La Vega)</t>
  </si>
  <si>
    <t>EMPRESA DIST DE ELECT DEL NORTE (Puerto Plata</t>
  </si>
  <si>
    <t>EMPRESA DIST DE ELECT DEL NORTE (San Fco.)</t>
  </si>
  <si>
    <t>EMPRESA DIST DE ELECT DEL NORTE (Montecristi)</t>
  </si>
  <si>
    <t xml:space="preserve"> SUMINISTRO DE ENERGIA ELECTRICA </t>
  </si>
  <si>
    <t>B1500473663</t>
  </si>
  <si>
    <t>B1500473764</t>
  </si>
  <si>
    <t>B1500473205</t>
  </si>
  <si>
    <t>B1500474628</t>
  </si>
  <si>
    <t>B1500475694</t>
  </si>
  <si>
    <t>E450000001004</t>
  </si>
  <si>
    <t>SUMINISTRO DE AGUA Y ALCANTARRILLADO</t>
  </si>
  <si>
    <t>WILSON RAFAEL MARTINEZ PEREZ</t>
  </si>
  <si>
    <t>B1500002173</t>
  </si>
  <si>
    <t>B1500002972</t>
  </si>
  <si>
    <t>B1500058551</t>
  </si>
  <si>
    <t>B1500000017</t>
  </si>
  <si>
    <t>B1500009530</t>
  </si>
  <si>
    <t>B1500001759</t>
  </si>
  <si>
    <t>B1500000067</t>
  </si>
  <si>
    <t>B1500000023</t>
  </si>
  <si>
    <t>B1500000252</t>
  </si>
  <si>
    <t>E450000003168</t>
  </si>
  <si>
    <t>SERVICIO DE ASEO,</t>
  </si>
  <si>
    <t xml:space="preserve"> ALQUILER DEL LOCAL</t>
  </si>
  <si>
    <t xml:space="preserve"> 10% DEL PRESUPUESTO DE PUBLICIDAD</t>
  </si>
  <si>
    <t xml:space="preserve">SERVICIO DE CONSULTA AL ARCHIVO MAESTRO CEDULADO, </t>
  </si>
  <si>
    <t xml:space="preserve"> CONSULTORIA ESPECIALIZADA PARA LA REDACCION  DEL ANTEPROYECTO DE LEY 549-70 DE ESTA DGP</t>
  </si>
  <si>
    <t xml:space="preserve"> SERVICIO DE ( 17,018 ) ALMUERZOS PARA LOS EMPLEADOS DE ESTA DGP</t>
  </si>
  <si>
    <t xml:space="preserve"> POLIZA N0. 2-2-109-0073714, ASISTENCIA FUNERARIA</t>
  </si>
  <si>
    <t>EMPRESA DIST DE ELECT DEL NORTE (Nagua)</t>
  </si>
  <si>
    <t>EMPRESA DIST DE ELECT DEL NORTE ( Santiago)</t>
  </si>
  <si>
    <t>B1500477444</t>
  </si>
  <si>
    <t>B1500476761</t>
  </si>
  <si>
    <t>E450000000298</t>
  </si>
  <si>
    <t>E450000000223</t>
  </si>
  <si>
    <t>MANTENIMIENTO COMUN Y SUMINISTRO DE ENERGIA ELECTRICA COMUN.</t>
  </si>
  <si>
    <t>INMOBILIARIA RESERVAS</t>
  </si>
  <si>
    <t>EMPRESA DIST DE ELECTRICIDA DEL SUR (Barahona</t>
  </si>
  <si>
    <t>EMPRESA DIST DE ELECTRICIDA DEL SUR (Azua)</t>
  </si>
  <si>
    <t>E450000000051</t>
  </si>
  <si>
    <t>E450000000052</t>
  </si>
  <si>
    <t>E450000005245</t>
  </si>
  <si>
    <t>B1500576007</t>
  </si>
  <si>
    <t>B1500576006</t>
  </si>
  <si>
    <t>E450000000315</t>
  </si>
  <si>
    <t xml:space="preserve"> ADQUISICION DE ( 60 ) FARDOS DE AGUA  </t>
  </si>
  <si>
    <t>MITCH-MART, SRL</t>
  </si>
  <si>
    <t>A&amp;B MASTER, SRL</t>
  </si>
  <si>
    <t>E450000007137</t>
  </si>
  <si>
    <t>B1500000519</t>
  </si>
  <si>
    <t>B1500001314</t>
  </si>
  <si>
    <t>B1500000259</t>
  </si>
  <si>
    <t>B1500000148</t>
  </si>
  <si>
    <t>ADQUISICION DE ( 101 ) BOTELLONES  DE AGUA</t>
  </si>
  <si>
    <t xml:space="preserve"> ADQUISICION DE TALONARIOS PARA DESEMBOLSO DE CAJAS CHICAS DE LAS OFICINAS ADMINISTRACTIVO Y DESPACHO PARA ESTA DGP.</t>
  </si>
  <si>
    <t>ADQUISICION DE BATERIAS DE VEHICULO EN LA SEDE CENTRAL DE ESTA DIRECCION GENERAL DE PASAPORTES</t>
  </si>
  <si>
    <t xml:space="preserve"> ADQUISICION DE LUBRICANTE PARA USO DE  ESTA DGP. </t>
  </si>
  <si>
    <t>PAGO DE SEGUNDA Y TERCERA CUOTA DEL DIPLOMADO DE FUNDAMENTOS DE LA COCINA UNIVERSAL, PARA EL SR. LUIS CONCEPCION BATISTA</t>
  </si>
  <si>
    <t>E450000002748</t>
  </si>
  <si>
    <t>E450000000309</t>
  </si>
  <si>
    <t>PÓLIZA DE PLANES COMPLEMENTARIO PARA LOS EMPLEADOS DE ESTA DGP</t>
  </si>
  <si>
    <t xml:space="preserve">SUMINISTRO DE ENERGIA ELECTRICA DE MEGACENTRO DE ESTA DGP </t>
  </si>
  <si>
    <t>B1500000116</t>
  </si>
  <si>
    <t>ALQUILER DEL LOCAL DE LA OFICINA REGIONAL DE AZUA</t>
  </si>
  <si>
    <t>L &amp; C SUPPLY PRODUCTS, SRL</t>
  </si>
  <si>
    <t>GESTION DE LOGISTICA Y DISTRIBUCION (GELODI)</t>
  </si>
  <si>
    <t>B1500029443</t>
  </si>
  <si>
    <t>B1500000224</t>
  </si>
  <si>
    <t>B1500000176</t>
  </si>
  <si>
    <t xml:space="preserve"> SUMINISTRO DE AGUA POTABLE</t>
  </si>
  <si>
    <t xml:space="preserve"> ADQUISICION DE GABINETE ( RACK ) PARA LOS SERVIDORES DEL EDIFICIO ADMINISTRACTIVO DE ESTA DGP.</t>
  </si>
  <si>
    <t xml:space="preserve">ADQUISICION DE GUANTE Y FAJAS PARA USO DE ESTA DGP. </t>
  </si>
  <si>
    <t>BONANZA DOMINICANA, S.A.</t>
  </si>
  <si>
    <t xml:space="preserve"> MANTENIMIENTO GENERAL PARAEL VEHICULO HIGE PLACA PP828061</t>
  </si>
  <si>
    <t>LOGOMARCA, SA</t>
  </si>
  <si>
    <t>B1500000327</t>
  </si>
  <si>
    <t>B1500011762</t>
  </si>
  <si>
    <t>ADQUISICION DE PLACAS DE RECONOCIMIENTO PARA ESTA DGP.</t>
  </si>
  <si>
    <t>SERVICIO DE CATERING PARA CUBRIR DIFERENTES ACTIVIDADES DE ESTA DGP</t>
  </si>
  <si>
    <t>CAMUE CARIBBEAN INTERNACIONAL, SRL</t>
  </si>
  <si>
    <t>E450000001344</t>
  </si>
  <si>
    <t>B1500000177</t>
  </si>
  <si>
    <t>E450000006169</t>
  </si>
  <si>
    <t>MANENIMIENTO GENERAL PARA EL VEHICULO CHEVROLET COLORADO PLACA EL 10054</t>
  </si>
  <si>
    <t xml:space="preserve"> SERVICIOS DE TRANSPORTE DE LOS ACTIVOS FIJOS ( DESCARGO )</t>
  </si>
  <si>
    <t xml:space="preserve">ADQUISICION DE ( 60 ) FARDOS  DE AGUA </t>
  </si>
  <si>
    <t>MICHAEL ENRIQUE GELABERT SANTOS</t>
  </si>
  <si>
    <t xml:space="preserve">SD IMPRESOS EXPRESS, SRL </t>
  </si>
  <si>
    <t>E450000007558</t>
  </si>
  <si>
    <t>B1500000084</t>
  </si>
  <si>
    <t>B1500011789</t>
  </si>
  <si>
    <t xml:space="preserve"> ADQUISICION DE ( 91 )BOTELLONES  DE AGUA </t>
  </si>
  <si>
    <t>ALQUILER DEL LOCAL DONDE OPERA LA OFICINA PROVINCIAL DE NAGUA</t>
  </si>
  <si>
    <t>ADQUEISICION DE MIL BRAZALETES DE PAPEL COLOR AZUL PARA ESTA DIRECCION GENERAL DE PASAPORTES</t>
  </si>
  <si>
    <t>ADQUISICION DE PLACAS PARA USO DE ESTA DGP.</t>
  </si>
  <si>
    <t>JULIA DIOSVELYS CASTILLO MACEO</t>
  </si>
  <si>
    <t>16/12/204</t>
  </si>
  <si>
    <t>B1500000006</t>
  </si>
  <si>
    <t>B1500000253</t>
  </si>
  <si>
    <t>B1500000024</t>
  </si>
  <si>
    <t>SERVICIO DE CONSULTORIA ESPECIALIZADA PARA EL DISEÑO Y DOCUMENTAION DE PROCESOS OPERACIONALES DEL CENTRO DE CONTACTO DE ESTA DGP.</t>
  </si>
  <si>
    <t xml:space="preserve"> PROCESO DE ALMUERZO PARA LOS EMPLEADOS DE ESTA DIRECCION GENERAL DE PASAPORTES</t>
  </si>
  <si>
    <t xml:space="preserve"> MANTENIMIENTO GENERAL PARAEL VEHICULOMITSUBISHI L200 PLACA L504694</t>
  </si>
  <si>
    <t>UNIVERSIDAD IBEROAMERICANA, INC</t>
  </si>
  <si>
    <t>BACM SOCIAL MOOD, SRL</t>
  </si>
  <si>
    <t>E450000005277</t>
  </si>
  <si>
    <t>B1500000514</t>
  </si>
  <si>
    <t>E450000000320</t>
  </si>
  <si>
    <t>B1500000025</t>
  </si>
  <si>
    <t xml:space="preserve"> ADQUISICION DE ( 60 ) FARDOS  DE AGUA </t>
  </si>
  <si>
    <t>ADQUISICION DE PRODUCTOD DE PAPEL HIGIENICO PARA ESTA DIRECCION GENERAL DE PASAPORTES,</t>
  </si>
  <si>
    <t>CAPACITACION AL PERSONAL DE COMPRA</t>
  </si>
  <si>
    <t xml:space="preserve"> CONTRATACION DE DESAROLLO DE UNA NUEVA IDENTIDAD VISUAL CORPORATIVA DE ESTA DGP</t>
  </si>
  <si>
    <t>KELNET COMPUTER, SRL</t>
  </si>
  <si>
    <t>GRUPO BRIZATLANTICA DEL CARIBE, SRL</t>
  </si>
  <si>
    <t>B1500001192</t>
  </si>
  <si>
    <t>B1500000178</t>
  </si>
  <si>
    <t>B1500000179</t>
  </si>
  <si>
    <t>B1500000561</t>
  </si>
  <si>
    <t>E450000003781</t>
  </si>
  <si>
    <t>B1500001025</t>
  </si>
  <si>
    <t>B1500001026</t>
  </si>
  <si>
    <t>CONTRATACION DE LOS SERVICIOS DE INSTALACION Y TRASLADO DE CONTROLES DE ACCESO PARA ESTA DIRECCION DENERAL DE PASAPORTES,</t>
  </si>
  <si>
    <t xml:space="preserve"> SERVICIOS DE TRANSPORTES </t>
  </si>
  <si>
    <t xml:space="preserve"> REGLETAS Y CERRADURA PARA SER UTILIZADSA EN ESTA DGP. </t>
  </si>
  <si>
    <t xml:space="preserve"> ADQUISICION DE ARTICULO COMESTIBLES, PARA ESTA DGP. </t>
  </si>
  <si>
    <t>SERVICIO DE MANTENIMIENTO GENERAL PARA LAS FORD RANGER PLACA No. L489680 DE ESTA DGP</t>
  </si>
  <si>
    <t xml:space="preserve"> ARREGLO FLORAL PARA EL COLABORADOR SR, MIGUEL DE JESUS</t>
  </si>
  <si>
    <t>ADQUISICION DECORONA FUNEBRE POR EL FALLECIMIENTO DEL ESPOSO DE LA COLABORADORA ARANZA MARIANO TAVERAS</t>
  </si>
  <si>
    <t>B1500000133</t>
  </si>
  <si>
    <t>B1500000134</t>
  </si>
  <si>
    <t xml:space="preserve"> ADQUISICION DE MATERIALES DE OFICINA PARA ESTA DGP</t>
  </si>
  <si>
    <t xml:space="preserve"> AQUISCION DE ARTICULOS DE COCINAS DE ESTA DGP</t>
  </si>
  <si>
    <t>TECHCAM COMERCIA, SRL</t>
  </si>
  <si>
    <t>GALA MEDIA GROUP GMG, S.R.L.</t>
  </si>
  <si>
    <t>VELEZ IMPORT, SRL</t>
  </si>
  <si>
    <t>EDITORA EL NUEVO DIARIO, S.A</t>
  </si>
  <si>
    <t>GTG INDUSTRIAL, SRL</t>
  </si>
  <si>
    <t>DIPUGLIA PC OUTLET STORE, SRL</t>
  </si>
  <si>
    <t>B1500011826</t>
  </si>
  <si>
    <t>E450000007578</t>
  </si>
  <si>
    <t>B1500000495</t>
  </si>
  <si>
    <t>B1500000471</t>
  </si>
  <si>
    <t>B1500001199</t>
  </si>
  <si>
    <t>E450000000168</t>
  </si>
  <si>
    <t>B1500004649</t>
  </si>
  <si>
    <t>B1500000855</t>
  </si>
  <si>
    <t>20/12/204</t>
  </si>
  <si>
    <t>ADQUISICION DE SELLOS COLOR AUTOTINTADO R-4 TINTA AZUL Y SELLOS AUTOTINTADO COLOR S-40 TINTA AZUL  PARA ESTA DIRECCION</t>
  </si>
  <si>
    <t xml:space="preserve"> ADQUISICION DE ( 91 )BOTELLONES  DE AGUA</t>
  </si>
  <si>
    <t>ADQUISICION CAMARA FOTOGRAFICA</t>
  </si>
  <si>
    <t>COLOCACION PUBLICIDAD EN LA REVISTA BUSINESS</t>
  </si>
  <si>
    <t xml:space="preserve"> ADQUISICION DE PEPEL DE ESCRITORIOS PARA USO DE ESTA DIRECCION </t>
  </si>
  <si>
    <t>PUBLICACION LICITACION</t>
  </si>
  <si>
    <t xml:space="preserve"> ADQUISICION DE MATERIALES DE LIMPIEZA PARA USO DE ESTA DGP</t>
  </si>
  <si>
    <t xml:space="preserve"> ADQUISICION DE KIT DE MANTENIMIENTO Y TONER PARA ESTA DGP</t>
  </si>
  <si>
    <t>EVENTS PLANNER YE, SRL</t>
  </si>
  <si>
    <t>TODOLOGO MARKETING, SRL</t>
  </si>
  <si>
    <t>CONSORCIO NACIONAL DE TRANSPORTE CONATRA, SAS</t>
  </si>
  <si>
    <t>THREEDECOR, SRL</t>
  </si>
  <si>
    <t>SUPLIDORES Y SERVICIOS STEFEN, SRL</t>
  </si>
  <si>
    <t>CHARLES MARTIN ALMENGO GUZMAN</t>
  </si>
  <si>
    <t>B1500001194</t>
  </si>
  <si>
    <t>B1500001323</t>
  </si>
  <si>
    <t>B1500000005</t>
  </si>
  <si>
    <t>B1500000008</t>
  </si>
  <si>
    <t>B1500000009</t>
  </si>
  <si>
    <t>B1500000323</t>
  </si>
  <si>
    <t>B1500000051</t>
  </si>
  <si>
    <t>B1500000030</t>
  </si>
  <si>
    <t>B1500000202</t>
  </si>
  <si>
    <t>B1500011831</t>
  </si>
  <si>
    <t>E450000000246</t>
  </si>
  <si>
    <t>B1500000150</t>
  </si>
  <si>
    <t>B1500000149</t>
  </si>
  <si>
    <t>B1500000350</t>
  </si>
  <si>
    <t>22/01/205</t>
  </si>
  <si>
    <t>ADQUISICION DE CONTROLES DE ACCESO PARA ESTA DIRECCION</t>
  </si>
  <si>
    <t xml:space="preserve"> SERVICIOS DE HERRERIA PARA ESTA DIRECCION GENERAL DE PASAPORTES,</t>
  </si>
  <si>
    <t xml:space="preserve">ADQUISICION DE EQUIPOS AUDIVISUALES PARA ESTA DGP. </t>
  </si>
  <si>
    <t>ADQUISICION DE DE PIN METALICO SOLAPA DE BANDERA PARA USO DE ESTA DGP</t>
  </si>
  <si>
    <t xml:space="preserve">ADQUISICION DE BOVEDAS Y ARCHIVOS DE BOVEDAS PARA SER UTILIZADAS EN EL ALMACEN DE LAS LIBRETAS DE LAS OFICINAS PROVINCIALES DE ESTA DIRECCION </t>
  </si>
  <si>
    <t>ADQUISICION DE LAMINADORA DE PASAPORTES Y KITS DE PIEZAS DE MANTENIMIENTOS</t>
  </si>
  <si>
    <t xml:space="preserve"> SOCIALIZACION DEL PLAN ESTRATEGICO INSTITUCIONAL (PEI)</t>
  </si>
  <si>
    <t xml:space="preserve">ADQUISICION DE LAPTOS  PARA SER UTILIZADAS EN LA DIRECCION </t>
  </si>
  <si>
    <t>SERVICIOS DE TRANSPORTE PARA EL PERSONAL DE ESTA DIRECCION</t>
  </si>
  <si>
    <t>ADQUISICION E INSTALACION DE SHUTTER PARA ESTA DIRECCION</t>
  </si>
  <si>
    <t xml:space="preserve"> CONTRATACION DE CATERING PARA DIFERENTES ACTIVIDADES DE ESTA DIRECCION </t>
  </si>
  <si>
    <t xml:space="preserve"> ADQUISICION DE SELLOS COLOR S-50 TINTA AZUL Y ALMOHADILLA ESPECIAL  PARA ESTA DIRECCION</t>
  </si>
  <si>
    <t>SERVICIO DE MANTENIMIENTO GENERAL PARA MITSUBISHI PLACA No. L504692 DE ESTA DGP</t>
  </si>
  <si>
    <t xml:space="preserve"> SERVICIO DE DESINFECCION PARA LA SEDE CENTRAL Y OFICINAS PROVINCIALES</t>
  </si>
  <si>
    <t>SERVICIO DE FUMIGACION PARA LA SEDE CENTRAL Y OFICINAS PROVINCIALES</t>
  </si>
  <si>
    <t xml:space="preserve">REPARACION DE AIRE ACONDICIONADO DE LA FLOTILLA VEHICULAR </t>
  </si>
  <si>
    <t>NCR SURTIDOS EMPRESARIALES, SRL</t>
  </si>
  <si>
    <t>B1500000231</t>
  </si>
  <si>
    <t>E450000000341</t>
  </si>
  <si>
    <t>B1500000858</t>
  </si>
  <si>
    <t>ADQUISICION DE LENTES DE CAMARA</t>
  </si>
  <si>
    <t xml:space="preserve">ADQUISICION DE BATERIAS DE INVERSOR PARA ESTA DGP </t>
  </si>
  <si>
    <t xml:space="preserve">ADQUISICION DE TONER PARA ESTA DIRECCION GENERAL </t>
  </si>
  <si>
    <t xml:space="preserve"> PAGO DE  LOS SERVICIOS TELEFONICOS, INTERNET Y TELE CABLE DE ESTA SEDE CENTRAL</t>
  </si>
  <si>
    <t>E450000010752</t>
  </si>
  <si>
    <t>ADQUISICION DE BATERIA PARA ESTA DGP</t>
  </si>
  <si>
    <t>E450000007591</t>
  </si>
  <si>
    <t>E450000063438</t>
  </si>
  <si>
    <t>E450000064558</t>
  </si>
  <si>
    <t>E450000064478</t>
  </si>
  <si>
    <t>E450000063991</t>
  </si>
  <si>
    <t>E450000005295</t>
  </si>
  <si>
    <t xml:space="preserve"> ADQUISICION DE ( 60 ) FARDO DE AGUA</t>
  </si>
  <si>
    <t xml:space="preserve"> ADQUISICION DE ( 74 ) BOTELLONES DE AGUA</t>
  </si>
  <si>
    <t xml:space="preserve"> SERVICIOS TELEFONICOS</t>
  </si>
  <si>
    <t xml:space="preserve"> SERVICIOS TELEFONICOS (LINEA ESPECIAL) </t>
  </si>
  <si>
    <t>SERVICIOS TELEFONICOS DE LINEA ESPECIAL DEL DESPACHO</t>
  </si>
  <si>
    <t>SERVICIOS TELEFONICOS ( ROUTER )</t>
  </si>
  <si>
    <t xml:space="preserve"> SERVICIOS TELEFONICOS ( FLOTILLA )</t>
  </si>
  <si>
    <t>0.00</t>
  </si>
  <si>
    <t>CONSORCIO DE TARJETAS DOMINICANAS, S.A.</t>
  </si>
  <si>
    <t>RECARGA PASO RAPIDO, PARA LA FLOTILLA DE VEHICULO DE ESTA DGP.</t>
  </si>
  <si>
    <t>DIESEL EXTREMO, SRL</t>
  </si>
  <si>
    <t xml:space="preserve"> ADQUISICION DE GASOIL OPTIMO USO DE LA PLANTA DE LA OFICINA PROVINCIAL DE AZUA.</t>
  </si>
  <si>
    <t>B1500000597</t>
  </si>
  <si>
    <t xml:space="preserve"> ADQUISICION DE GASOIL OPTIMO USO DE LA PLANTA DE LA OFICINA PROVINCIAL BARAHONA.</t>
  </si>
  <si>
    <t>B1500000598</t>
  </si>
  <si>
    <t xml:space="preserve"> ADQUISICION DE GASOIL REGULAR USO DE LA PLANTA DE LA OFICINA PROVINCIAL DE LA VEGA.</t>
  </si>
  <si>
    <t>B1500000615</t>
  </si>
  <si>
    <t>ADQUISICION DE GASOIL REGULAR USO DE LA PLANTA DE LA OFICINA PROVINCIAL DE SAN FRANCISCO DE MACORIS.</t>
  </si>
  <si>
    <t>B1500000616</t>
  </si>
  <si>
    <t>EMPRESA DIST DE ELECTRICIDAD DEL ESTE (INDEPENDENCIA)</t>
  </si>
  <si>
    <t xml:space="preserve"> SUMINISTRO ELECTRICO</t>
  </si>
  <si>
    <t>B1500363235</t>
  </si>
  <si>
    <t>EMPRESA DIST DE ELECTRICIDAD DEL ESTE (LAS AMERICA)</t>
  </si>
  <si>
    <t>B1500363929</t>
  </si>
  <si>
    <t>EMPRESA DIST DE ELECTRICIDAD DEL ESTE (SAN PEDRO DE MACORIS)</t>
  </si>
  <si>
    <t>B1500364396</t>
  </si>
  <si>
    <t>EMPRESA DIST DE ELECTRICIDAD DEL ESTE (HIGUEY)</t>
  </si>
  <si>
    <t>B1500367620</t>
  </si>
  <si>
    <t>ADQUISICION DE ALIMENTOS Y BEBIDAS PARA USO DE ESTA DGP</t>
  </si>
  <si>
    <t>B1500000967</t>
  </si>
  <si>
    <t xml:space="preserve"> SERVICIO DE FUMIGACION PARA LA SEDE CENTRAL Y OFICINAS PROVINCIALES</t>
  </si>
  <si>
    <t>B1500000146</t>
  </si>
  <si>
    <t>B1500000147</t>
  </si>
  <si>
    <t>E450000000342</t>
  </si>
  <si>
    <t xml:space="preserve"> MANTENIMIENTO DE CAMARAS DE SEGURIDAD PARA LAS OFICINAS PROVINCIALES,</t>
  </si>
  <si>
    <t>B1500001165</t>
  </si>
  <si>
    <t>REFERENCIA, LABORATORIO CLINICO, S.A.</t>
  </si>
  <si>
    <t xml:space="preserve"> ANALITICAS DE LOS COLABORADORES DE NUEVO INGRESO</t>
  </si>
  <si>
    <t>B1500007823</t>
  </si>
  <si>
    <t xml:space="preserve"> ANALITICAS DE LOS COLABORADORES DE NUEVO INGRESO </t>
  </si>
  <si>
    <t>B1500007827</t>
  </si>
  <si>
    <t xml:space="preserve">ANALITICAS DE LOS COLABORADORES DE NUEVO INGRESO </t>
  </si>
  <si>
    <t>B1500008050</t>
  </si>
  <si>
    <t>ANALITICA DE LOS COLABORADORES DE NUEVO INGRESO</t>
  </si>
  <si>
    <t>B1500007934</t>
  </si>
  <si>
    <t>RV DIESEL, SRL</t>
  </si>
  <si>
    <t>B1500000743</t>
  </si>
  <si>
    <t xml:space="preserve">ADQUISICION DE TICKETS DE COMBUSTIBLES 6 DE 6 </t>
  </si>
  <si>
    <t xml:space="preserve"> ADQUISICION TICKETS DE COMBUSTIBLE PARA ESTA DIRECCION GENERAL</t>
  </si>
  <si>
    <t>B1500000742</t>
  </si>
  <si>
    <t>SEGURO NACIONAL DE SALUD SENASA</t>
  </si>
  <si>
    <t xml:space="preserve"> POLIZA DE PLANES COMPLEMENTARIO</t>
  </si>
  <si>
    <t>E450000000615</t>
  </si>
  <si>
    <t xml:space="preserve"> CONSULTORIA ESPECIAZADA PARA EL ACOMPAÑAMIENTO Y REPRESENTACION LEGAL  </t>
  </si>
  <si>
    <t>CONSULTORIA ESPECIALIZAD PARA EL ACOMPAÑAMIENTO Y REPRESENTACION LEGAL</t>
  </si>
  <si>
    <t>MANTENIMIENTO Y REPARACION DE SHUTTER</t>
  </si>
  <si>
    <t>B1500000031</t>
  </si>
  <si>
    <t xml:space="preserve">CONTRATACION DE LOS SERVICIOS DE CAPACITACION PARA EL READIESTRAMIENTO </t>
  </si>
  <si>
    <t xml:space="preserve">UNIVERSIDAD FEDERICO HENRIQUEZ Y CARVAJAL, INC </t>
  </si>
  <si>
    <t xml:space="preserve"> PAGO PARA LA CONCLUSION DE LOS GRADO</t>
  </si>
  <si>
    <t>B1500000697</t>
  </si>
  <si>
    <t xml:space="preserve"> B1500009380</t>
  </si>
  <si>
    <t>E450000064079</t>
  </si>
  <si>
    <t>ADQUSICION DE TONER PARA ESTA DGP</t>
  </si>
  <si>
    <t>B1500000044</t>
  </si>
  <si>
    <t>TOTAL  GENERAL  AL 31/12/2024</t>
  </si>
  <si>
    <t>ESTADO DE CUENTA DE SUPLIDORES, AL 31 DICIEMBRE 2024</t>
  </si>
  <si>
    <t>EMPRESA DIST DE ELECTRICIDAD DEL ESTE (Independencia)</t>
  </si>
  <si>
    <t>E450000001663</t>
  </si>
  <si>
    <t xml:space="preserve"> ADQUISICION DE INSTALACION Y REPARACION DE AIRE ACONDICIONADO PARA ESTA DGP</t>
  </si>
  <si>
    <t>B150000042</t>
  </si>
  <si>
    <t xml:space="preserve"> SUMINISTRO DE ENERGIA ELECTRICA DE LA OFICINA NACO  TIRANDENTE</t>
  </si>
  <si>
    <t>EMPRESA DIST DE ELECTRICIDA DEL SUR (Naco)</t>
  </si>
  <si>
    <t>E450000002391</t>
  </si>
  <si>
    <t>AYUNTAMIENTO MUNICIPAL DE AZUA</t>
  </si>
  <si>
    <t xml:space="preserve"> PAGO DE SERVICIO RECOGIDA DE BASURA DE LA OFICINA PROVINCIAL DE AZUA DE ESTA DGP</t>
  </si>
  <si>
    <t>B1500001126</t>
  </si>
  <si>
    <t>AYUNTAMIENTO MUNICIPAL DE NAGUA</t>
  </si>
  <si>
    <t>RECOLECCIO DE DESECHOS SOLIDOS</t>
  </si>
  <si>
    <t>B1500000741</t>
  </si>
  <si>
    <t>EMPRESA DIST DE ELECTRICIDAD DEL ESTE (San Pedro )</t>
  </si>
  <si>
    <t>E4500000000775</t>
  </si>
  <si>
    <t>EMPRESA DIST DE ELECTRICIDAD DEL ESTE ( Higuey)</t>
  </si>
  <si>
    <t>E4500000002187</t>
  </si>
  <si>
    <t>EMPRESA DIST DE ELECTRICIDAD DEL ESTE ( Las Americas)</t>
  </si>
  <si>
    <t>E4500000001451</t>
  </si>
  <si>
    <t>MILE S.R.L.</t>
  </si>
  <si>
    <t>ADQUISICION DE CORTINAS PARA SER UTILIZADAS EN LAS NUEVAS OFICINAS DE ESTA DGP</t>
  </si>
  <si>
    <t>B1500000021</t>
  </si>
  <si>
    <t>INVERSIONES MARSEILLE, SRL</t>
  </si>
  <si>
    <t>B1500000121</t>
  </si>
  <si>
    <t>B1500000122</t>
  </si>
  <si>
    <t>B1500000123</t>
  </si>
  <si>
    <t xml:space="preserve"> ALQUILER DEL LOCAL DE LA OFICINA PROVINCIAL DE BONAO, NOVIEMBRE 2024</t>
  </si>
  <si>
    <t xml:space="preserve"> ALQUILER DEL LOCAL DE LA OFICINA PROVINCIAL DE BONAO, OCTUBRE 2024</t>
  </si>
  <si>
    <t xml:space="preserve"> ALQUILER DEL LOCAL DE LA OFICINA PROVINCIAL DE BONAO, SEPTIEMBRE 2024</t>
  </si>
  <si>
    <t>CAASD</t>
  </si>
  <si>
    <t xml:space="preserve"> SUMINISTRO DE AGUA POTABLE Y ALCANTARILLADO DE LA  SEDE CENTRAL, DICIEMBRE 2024</t>
  </si>
  <si>
    <t>B1500153731</t>
  </si>
  <si>
    <t>POLIZA DE PLANES COMPLEMENTARIO, DICIEMBRE 2024</t>
  </si>
  <si>
    <t>E450000000890</t>
  </si>
  <si>
    <t xml:space="preserve"> SEGURO  DE VIDA COLECTIVA , ENERO 2025</t>
  </si>
  <si>
    <t>E450000003753</t>
  </si>
  <si>
    <t>ASISTENCIA FUNERARIA, ENERO 2025</t>
  </si>
  <si>
    <t>E450000003774</t>
  </si>
  <si>
    <t>EMPRESA DIST DE ELECTRICIDA DEL SUR (NACO)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</si>
</sst>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00,000.00"/>
  </numFmts>
  <fonts count="17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b/>
      <u/>
      <sz val="11"/>
      <color theme="1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4.9989318521683403E-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6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2" borderId="3" xfId="0" applyFont="1" applyFill="1" applyBorder="1"/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14" fontId="6" fillId="2" borderId="5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4" fontId="12" fillId="2" borderId="14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 wrapText="1"/>
    </xf>
    <xf numFmtId="4" fontId="12" fillId="2" borderId="13" xfId="0" applyNumberFormat="1" applyFont="1" applyFill="1" applyBorder="1" applyAlignment="1">
      <alignment horizontal="right"/>
    </xf>
    <xf numFmtId="0" fontId="12" fillId="2" borderId="3" xfId="0" applyFont="1" applyFill="1" applyBorder="1" applyAlignment="1">
      <alignment horizontal="left"/>
    </xf>
    <xf numFmtId="14" fontId="4" fillId="2" borderId="3" xfId="0" applyNumberFormat="1" applyFont="1" applyFill="1" applyBorder="1"/>
    <xf numFmtId="14" fontId="4" fillId="2" borderId="3" xfId="0" applyNumberFormat="1" applyFont="1" applyFill="1" applyBorder="1" applyAlignment="1">
      <alignment horizontal="left"/>
    </xf>
    <xf numFmtId="14" fontId="4" fillId="2" borderId="5" xfId="0" applyNumberFormat="1" applyFont="1" applyFill="1" applyBorder="1" applyAlignment="1">
      <alignment horizontal="left"/>
    </xf>
    <xf numFmtId="0" fontId="12" fillId="2" borderId="6" xfId="0" applyFont="1" applyFill="1" applyBorder="1"/>
    <xf numFmtId="4" fontId="12" fillId="2" borderId="20" xfId="0" applyNumberFormat="1" applyFont="1" applyFill="1" applyBorder="1"/>
    <xf numFmtId="4" fontId="13" fillId="2" borderId="2" xfId="0" applyNumberFormat="1" applyFont="1" applyFill="1" applyBorder="1" applyAlignment="1">
      <alignment horizontal="right"/>
    </xf>
    <xf numFmtId="14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right" wrapText="1"/>
    </xf>
    <xf numFmtId="4" fontId="13" fillId="2" borderId="16" xfId="0" applyNumberFormat="1" applyFont="1" applyFill="1" applyBorder="1" applyAlignment="1">
      <alignment horizontal="right" wrapText="1"/>
    </xf>
    <xf numFmtId="49" fontId="13" fillId="2" borderId="2" xfId="2" applyNumberFormat="1" applyFont="1" applyFill="1" applyBorder="1" applyAlignment="1">
      <alignment horizontal="right" wrapText="1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1" fontId="15" fillId="2" borderId="2" xfId="0" applyNumberFormat="1" applyFont="1" applyFill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left" vertical="center" wrapText="1"/>
    </xf>
    <xf numFmtId="1" fontId="16" fillId="2" borderId="2" xfId="0" applyNumberFormat="1" applyFont="1" applyFill="1" applyBorder="1" applyAlignment="1">
      <alignment horizontal="left" vertical="center" wrapText="1"/>
    </xf>
    <xf numFmtId="1" fontId="13" fillId="2" borderId="2" xfId="0" applyNumberFormat="1" applyFont="1" applyFill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right" wrapText="1"/>
    </xf>
    <xf numFmtId="14" fontId="13" fillId="2" borderId="2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14" fontId="13" fillId="2" borderId="2" xfId="0" applyNumberFormat="1" applyFont="1" applyFill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right" vertical="center" wrapText="1"/>
    </xf>
    <xf numFmtId="164" fontId="13" fillId="2" borderId="2" xfId="2" applyFont="1" applyFill="1" applyBorder="1" applyAlignment="1">
      <alignment horizontal="right" wrapText="1"/>
    </xf>
    <xf numFmtId="4" fontId="15" fillId="2" borderId="2" xfId="2" applyNumberFormat="1" applyFont="1" applyFill="1" applyBorder="1" applyAlignment="1">
      <alignment horizontal="right"/>
    </xf>
    <xf numFmtId="43" fontId="13" fillId="2" borderId="2" xfId="1" applyFont="1" applyFill="1" applyBorder="1" applyAlignment="1">
      <alignment horizontal="right" wrapText="1"/>
    </xf>
    <xf numFmtId="4" fontId="15" fillId="2" borderId="2" xfId="1" applyNumberFormat="1" applyFont="1" applyFill="1" applyBorder="1" applyAlignment="1">
      <alignment horizontal="right" wrapText="1"/>
    </xf>
    <xf numFmtId="4" fontId="13" fillId="2" borderId="2" xfId="2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4" fontId="4" fillId="2" borderId="16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right" wrapText="1"/>
    </xf>
    <xf numFmtId="0" fontId="7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14" fontId="4" fillId="2" borderId="0" xfId="0" applyNumberFormat="1" applyFont="1" applyFill="1"/>
    <xf numFmtId="14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4" fontId="7" fillId="4" borderId="23" xfId="0" applyNumberFormat="1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4" fontId="10" fillId="2" borderId="15" xfId="0" applyNumberFormat="1" applyFont="1" applyFill="1" applyBorder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2" borderId="5" xfId="0" applyNumberFormat="1" applyFont="1" applyFill="1" applyBorder="1" applyAlignment="1">
      <alignment horizontal="center"/>
    </xf>
    <xf numFmtId="14" fontId="4" fillId="2" borderId="9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18" xfId="0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</cellXfs>
  <cellStyles count="5">
    <cellStyle name="Millares" xfId="2" builtinId="3"/>
    <cellStyle name="Millares 2" xfId="1"/>
    <cellStyle name="Millares 2 2" xfId="4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422"/>
  <sheetViews>
    <sheetView tabSelected="1" view="pageBreakPreview" zoomScale="80" zoomScaleNormal="100" zoomScaleSheetLayoutView="80" workbookViewId="0">
      <selection activeCell="A3" sqref="A3:K3"/>
    </sheetView>
  </sheetViews>
  <sheetFormatPr baseColWidth="10" defaultRowHeight="15"/>
  <cols>
    <col min="1" max="1" width="34.5703125" style="18" customWidth="1"/>
    <col min="2" max="2" width="48.7109375" customWidth="1"/>
    <col min="3" max="3" width="16.7109375" customWidth="1"/>
    <col min="4" max="4" width="15" customWidth="1"/>
    <col min="5" max="5" width="17.5703125" customWidth="1"/>
    <col min="6" max="6" width="14.7109375" customWidth="1"/>
    <col min="7" max="7" width="17" style="19" customWidth="1"/>
    <col min="8" max="8" width="21.42578125" customWidth="1"/>
    <col min="9" max="9" width="13.8554687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.7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5.75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9.75" customHeight="1">
      <c r="A5" s="9"/>
      <c r="B5" s="9"/>
      <c r="C5" s="9"/>
      <c r="D5" s="9"/>
      <c r="E5" s="9"/>
      <c r="F5" s="9"/>
      <c r="G5" s="10"/>
      <c r="H5" s="9"/>
      <c r="I5" s="9"/>
      <c r="J5" s="9"/>
      <c r="K5" s="9"/>
    </row>
    <row r="6" spans="1:11">
      <c r="A6" s="113" t="s">
        <v>612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1" ht="15.75" thickBot="1">
      <c r="A7" s="9"/>
      <c r="B7" s="9"/>
      <c r="C7" s="9"/>
      <c r="D7" s="9"/>
      <c r="E7" s="9"/>
      <c r="F7" s="9"/>
      <c r="G7" s="10"/>
      <c r="H7" s="9"/>
      <c r="I7" s="9"/>
      <c r="J7" s="9"/>
      <c r="K7" s="9"/>
    </row>
    <row r="8" spans="1:11" ht="45.75" customHeight="1" thickBot="1">
      <c r="A8" s="95" t="s">
        <v>3</v>
      </c>
      <c r="B8" s="96" t="s">
        <v>4</v>
      </c>
      <c r="C8" s="97" t="s">
        <v>5</v>
      </c>
      <c r="D8" s="97" t="s">
        <v>6</v>
      </c>
      <c r="E8" s="98" t="s">
        <v>7</v>
      </c>
      <c r="F8" s="97" t="s">
        <v>12</v>
      </c>
      <c r="G8" s="97" t="s">
        <v>13</v>
      </c>
      <c r="H8" s="97" t="s">
        <v>8</v>
      </c>
      <c r="I8" s="96" t="s">
        <v>9</v>
      </c>
      <c r="J8" s="99" t="s">
        <v>10</v>
      </c>
      <c r="K8" s="100" t="s">
        <v>11</v>
      </c>
    </row>
    <row r="9" spans="1:11" ht="45.75" customHeight="1">
      <c r="A9" s="80" t="s">
        <v>618</v>
      </c>
      <c r="B9" s="81" t="s">
        <v>617</v>
      </c>
      <c r="C9" s="54" t="s">
        <v>619</v>
      </c>
      <c r="D9" s="82">
        <v>45657</v>
      </c>
      <c r="E9" s="83">
        <v>331454.61</v>
      </c>
      <c r="F9" s="82">
        <v>45687</v>
      </c>
      <c r="G9" s="47">
        <v>0</v>
      </c>
      <c r="H9" s="83">
        <f>+E9</f>
        <v>331454.61</v>
      </c>
      <c r="I9" s="84"/>
      <c r="J9" s="85" t="s">
        <v>148</v>
      </c>
      <c r="K9" s="86"/>
    </row>
    <row r="10" spans="1:11" ht="45.75" customHeight="1">
      <c r="A10" s="78" t="s">
        <v>193</v>
      </c>
      <c r="B10" s="101" t="s">
        <v>649</v>
      </c>
      <c r="C10" s="41" t="s">
        <v>650</v>
      </c>
      <c r="D10" s="28">
        <v>45656</v>
      </c>
      <c r="E10" s="30">
        <v>169496.88</v>
      </c>
      <c r="F10" s="28">
        <v>45687</v>
      </c>
      <c r="G10" s="46">
        <v>0</v>
      </c>
      <c r="H10" s="30">
        <f>+E10</f>
        <v>169496.88</v>
      </c>
      <c r="I10" s="26"/>
      <c r="J10" s="27" t="s">
        <v>148</v>
      </c>
      <c r="K10" s="79"/>
    </row>
    <row r="11" spans="1:11" ht="45.75" customHeight="1">
      <c r="A11" s="50" t="s">
        <v>194</v>
      </c>
      <c r="B11" s="41" t="s">
        <v>546</v>
      </c>
      <c r="C11" s="41" t="s">
        <v>545</v>
      </c>
      <c r="D11" s="39">
        <v>45653</v>
      </c>
      <c r="E11" s="38">
        <v>7500</v>
      </c>
      <c r="F11" s="39">
        <v>45715</v>
      </c>
      <c r="G11" s="46">
        <v>0</v>
      </c>
      <c r="H11" s="38">
        <v>7500</v>
      </c>
      <c r="I11" s="45"/>
      <c r="J11" s="42" t="s">
        <v>148</v>
      </c>
      <c r="K11" s="52"/>
    </row>
    <row r="12" spans="1:11" ht="45.75" customHeight="1">
      <c r="A12" s="50" t="s">
        <v>194</v>
      </c>
      <c r="B12" s="41" t="s">
        <v>547</v>
      </c>
      <c r="C12" s="41" t="s">
        <v>540</v>
      </c>
      <c r="D12" s="39">
        <v>45653</v>
      </c>
      <c r="E12" s="38">
        <v>4070</v>
      </c>
      <c r="F12" s="39">
        <v>45715</v>
      </c>
      <c r="G12" s="46">
        <v>0</v>
      </c>
      <c r="H12" s="38">
        <v>4070</v>
      </c>
      <c r="I12" s="45"/>
      <c r="J12" s="42" t="s">
        <v>148</v>
      </c>
      <c r="K12" s="52"/>
    </row>
    <row r="13" spans="1:11" ht="45.75" customHeight="1">
      <c r="A13" s="50" t="s">
        <v>16</v>
      </c>
      <c r="B13" s="41" t="s">
        <v>548</v>
      </c>
      <c r="C13" s="41" t="s">
        <v>541</v>
      </c>
      <c r="D13" s="39">
        <v>45653</v>
      </c>
      <c r="E13" s="38">
        <v>1191179.6200000001</v>
      </c>
      <c r="F13" s="39">
        <v>45684</v>
      </c>
      <c r="G13" s="46">
        <v>0</v>
      </c>
      <c r="H13" s="38">
        <v>1191179.6200000001</v>
      </c>
      <c r="I13" s="45"/>
      <c r="J13" s="42" t="s">
        <v>148</v>
      </c>
      <c r="K13" s="52"/>
    </row>
    <row r="14" spans="1:11" ht="45.75" customHeight="1">
      <c r="A14" s="50" t="s">
        <v>190</v>
      </c>
      <c r="B14" s="41" t="s">
        <v>549</v>
      </c>
      <c r="C14" s="41" t="s">
        <v>608</v>
      </c>
      <c r="D14" s="39">
        <v>45653</v>
      </c>
      <c r="E14" s="38">
        <v>13615.4</v>
      </c>
      <c r="F14" s="39">
        <v>45684</v>
      </c>
      <c r="G14" s="46">
        <v>0</v>
      </c>
      <c r="H14" s="38">
        <v>13615.4</v>
      </c>
      <c r="I14" s="45"/>
      <c r="J14" s="42" t="s">
        <v>148</v>
      </c>
      <c r="K14" s="52"/>
    </row>
    <row r="15" spans="1:11" ht="45.75" customHeight="1">
      <c r="A15" s="50" t="s">
        <v>235</v>
      </c>
      <c r="B15" s="40" t="s">
        <v>550</v>
      </c>
      <c r="C15" s="41" t="s">
        <v>542</v>
      </c>
      <c r="D15" s="39">
        <v>45653</v>
      </c>
      <c r="E15" s="38">
        <v>5193.3500000000004</v>
      </c>
      <c r="F15" s="39">
        <v>45684</v>
      </c>
      <c r="G15" s="46">
        <v>0</v>
      </c>
      <c r="H15" s="38">
        <v>5193.3500000000004</v>
      </c>
      <c r="I15" s="45"/>
      <c r="J15" s="42" t="s">
        <v>148</v>
      </c>
      <c r="K15" s="52"/>
    </row>
    <row r="16" spans="1:11" ht="45.75" customHeight="1">
      <c r="A16" s="50" t="s">
        <v>191</v>
      </c>
      <c r="B16" s="41" t="s">
        <v>551</v>
      </c>
      <c r="C16" s="41" t="s">
        <v>543</v>
      </c>
      <c r="D16" s="39">
        <v>45653</v>
      </c>
      <c r="E16" s="38">
        <v>25893.05</v>
      </c>
      <c r="F16" s="39">
        <v>45684</v>
      </c>
      <c r="G16" s="46">
        <v>0</v>
      </c>
      <c r="H16" s="38">
        <v>25893.05</v>
      </c>
      <c r="I16" s="45"/>
      <c r="J16" s="42" t="s">
        <v>148</v>
      </c>
      <c r="K16" s="52"/>
    </row>
    <row r="17" spans="1:11" ht="45.75" customHeight="1">
      <c r="A17" s="50" t="s">
        <v>192</v>
      </c>
      <c r="B17" s="41" t="s">
        <v>552</v>
      </c>
      <c r="C17" s="41" t="s">
        <v>544</v>
      </c>
      <c r="D17" s="39">
        <v>45653</v>
      </c>
      <c r="E17" s="38">
        <v>353187.94</v>
      </c>
      <c r="F17" s="39">
        <v>45684</v>
      </c>
      <c r="G17" s="46">
        <v>0</v>
      </c>
      <c r="H17" s="38">
        <v>353187.94</v>
      </c>
      <c r="I17" s="45"/>
      <c r="J17" s="42" t="s">
        <v>148</v>
      </c>
      <c r="K17" s="52"/>
    </row>
    <row r="18" spans="1:11" ht="45.75" customHeight="1">
      <c r="A18" s="50" t="s">
        <v>193</v>
      </c>
      <c r="B18" s="41" t="s">
        <v>647</v>
      </c>
      <c r="C18" s="41" t="s">
        <v>648</v>
      </c>
      <c r="D18" s="39">
        <v>45653</v>
      </c>
      <c r="E18" s="38">
        <v>415192.1</v>
      </c>
      <c r="F18" s="39">
        <v>45684</v>
      </c>
      <c r="G18" s="46">
        <v>0</v>
      </c>
      <c r="H18" s="38">
        <f>+E18</f>
        <v>415192.1</v>
      </c>
      <c r="I18" s="45"/>
      <c r="J18" s="59" t="s">
        <v>148</v>
      </c>
      <c r="K18" s="52"/>
    </row>
    <row r="19" spans="1:11" ht="45.75" customHeight="1">
      <c r="A19" s="50" t="s">
        <v>554</v>
      </c>
      <c r="B19" s="40" t="s">
        <v>555</v>
      </c>
      <c r="C19" s="41" t="s">
        <v>607</v>
      </c>
      <c r="D19" s="39">
        <v>45653</v>
      </c>
      <c r="E19" s="38">
        <v>50000</v>
      </c>
      <c r="F19" s="39">
        <v>45680</v>
      </c>
      <c r="G19" s="46">
        <f t="shared" ref="G19" si="0">+E19</f>
        <v>50000</v>
      </c>
      <c r="H19" s="46">
        <v>0</v>
      </c>
      <c r="I19" s="42" t="s">
        <v>148</v>
      </c>
      <c r="J19" s="45"/>
      <c r="K19" s="52"/>
    </row>
    <row r="20" spans="1:11" ht="45.75" customHeight="1">
      <c r="A20" s="50" t="s">
        <v>242</v>
      </c>
      <c r="B20" s="41" t="s">
        <v>539</v>
      </c>
      <c r="C20" s="41" t="s">
        <v>579</v>
      </c>
      <c r="D20" s="39">
        <v>45652</v>
      </c>
      <c r="E20" s="38">
        <v>10561.62</v>
      </c>
      <c r="F20" s="39">
        <v>45683</v>
      </c>
      <c r="G20" s="46">
        <v>0</v>
      </c>
      <c r="H20" s="38">
        <v>10561.62</v>
      </c>
      <c r="I20" s="45"/>
      <c r="J20" s="42" t="s">
        <v>148</v>
      </c>
      <c r="K20" s="52"/>
    </row>
    <row r="21" spans="1:11" ht="45.75" customHeight="1">
      <c r="A21" s="50" t="s">
        <v>228</v>
      </c>
      <c r="B21" s="40" t="s">
        <v>537</v>
      </c>
      <c r="C21" s="41" t="s">
        <v>538</v>
      </c>
      <c r="D21" s="39">
        <v>45651</v>
      </c>
      <c r="E21" s="38">
        <v>411340</v>
      </c>
      <c r="F21" s="39">
        <v>45666</v>
      </c>
      <c r="G21" s="46">
        <v>0</v>
      </c>
      <c r="H21" s="38">
        <v>411340</v>
      </c>
      <c r="I21" s="45"/>
      <c r="J21" s="42" t="s">
        <v>148</v>
      </c>
      <c r="K21" s="52"/>
    </row>
    <row r="22" spans="1:11" ht="45.75" customHeight="1">
      <c r="A22" s="50" t="s">
        <v>530</v>
      </c>
      <c r="B22" s="40" t="s">
        <v>536</v>
      </c>
      <c r="C22" s="41" t="s">
        <v>531</v>
      </c>
      <c r="D22" s="39">
        <v>45650</v>
      </c>
      <c r="E22" s="38">
        <v>571120</v>
      </c>
      <c r="F22" s="39">
        <v>45681</v>
      </c>
      <c r="G22" s="38">
        <f>+E22</f>
        <v>571120</v>
      </c>
      <c r="H22" s="44" t="s">
        <v>553</v>
      </c>
      <c r="I22" s="42" t="s">
        <v>148</v>
      </c>
      <c r="J22" s="45"/>
      <c r="K22" s="52"/>
    </row>
    <row r="23" spans="1:11" ht="45.75" customHeight="1">
      <c r="A23" s="50" t="s">
        <v>242</v>
      </c>
      <c r="B23" s="40" t="s">
        <v>535</v>
      </c>
      <c r="C23" s="41" t="s">
        <v>532</v>
      </c>
      <c r="D23" s="39">
        <v>45650</v>
      </c>
      <c r="E23" s="38">
        <v>178416</v>
      </c>
      <c r="F23" s="39">
        <v>45681</v>
      </c>
      <c r="G23" s="38">
        <f>+E23</f>
        <v>178416</v>
      </c>
      <c r="H23" s="46">
        <v>0</v>
      </c>
      <c r="I23" s="42" t="s">
        <v>148</v>
      </c>
      <c r="J23" s="45"/>
      <c r="K23" s="52"/>
    </row>
    <row r="24" spans="1:11" ht="45.75" customHeight="1">
      <c r="A24" s="50" t="s">
        <v>475</v>
      </c>
      <c r="B24" s="41" t="s">
        <v>534</v>
      </c>
      <c r="C24" s="41" t="s">
        <v>533</v>
      </c>
      <c r="D24" s="39">
        <v>45650</v>
      </c>
      <c r="E24" s="38">
        <v>1886676.19</v>
      </c>
      <c r="F24" s="39">
        <v>45740</v>
      </c>
      <c r="G24" s="44" t="s">
        <v>553</v>
      </c>
      <c r="H24" s="38">
        <v>1886676.19</v>
      </c>
      <c r="I24" s="45"/>
      <c r="J24" s="42" t="s">
        <v>148</v>
      </c>
      <c r="K24" s="52"/>
    </row>
    <row r="25" spans="1:11" ht="45.75" customHeight="1">
      <c r="A25" s="50" t="s">
        <v>496</v>
      </c>
      <c r="B25" s="41" t="s">
        <v>601</v>
      </c>
      <c r="C25" s="41" t="s">
        <v>602</v>
      </c>
      <c r="D25" s="39">
        <v>45649</v>
      </c>
      <c r="E25" s="38">
        <v>198712</v>
      </c>
      <c r="F25" s="39">
        <v>45680</v>
      </c>
      <c r="G25" s="46">
        <f t="shared" ref="G25:G39" si="1">+E25</f>
        <v>198712</v>
      </c>
      <c r="H25" s="46">
        <v>0</v>
      </c>
      <c r="I25" s="42" t="s">
        <v>148</v>
      </c>
      <c r="J25" s="42"/>
      <c r="K25" s="52"/>
    </row>
    <row r="26" spans="1:11" ht="45.75" customHeight="1">
      <c r="A26" s="50" t="s">
        <v>632</v>
      </c>
      <c r="B26" s="40" t="s">
        <v>633</v>
      </c>
      <c r="C26" s="41" t="s">
        <v>634</v>
      </c>
      <c r="D26" s="39">
        <v>45649</v>
      </c>
      <c r="E26" s="38">
        <v>5360693.9800000004</v>
      </c>
      <c r="F26" s="39">
        <v>45680</v>
      </c>
      <c r="G26" s="46">
        <f>+E26</f>
        <v>5360693.9800000004</v>
      </c>
      <c r="H26" s="46">
        <v>0</v>
      </c>
      <c r="I26" s="42" t="s">
        <v>148</v>
      </c>
      <c r="J26" s="42"/>
      <c r="K26" s="52"/>
    </row>
    <row r="27" spans="1:11" ht="45.75" customHeight="1">
      <c r="A27" s="50" t="s">
        <v>450</v>
      </c>
      <c r="B27" s="40" t="s">
        <v>514</v>
      </c>
      <c r="C27" s="41" t="s">
        <v>499</v>
      </c>
      <c r="D27" s="39">
        <v>45649</v>
      </c>
      <c r="E27" s="38">
        <v>199974.6</v>
      </c>
      <c r="F27" s="39" t="s">
        <v>513</v>
      </c>
      <c r="G27" s="46">
        <f t="shared" si="1"/>
        <v>199974.6</v>
      </c>
      <c r="H27" s="46">
        <v>0</v>
      </c>
      <c r="I27" s="42" t="s">
        <v>148</v>
      </c>
      <c r="J27" s="45"/>
      <c r="K27" s="52"/>
    </row>
    <row r="28" spans="1:11" ht="45.75" customHeight="1">
      <c r="A28" s="68" t="s">
        <v>275</v>
      </c>
      <c r="B28" s="40" t="s">
        <v>515</v>
      </c>
      <c r="C28" s="41" t="s">
        <v>500</v>
      </c>
      <c r="D28" s="39">
        <v>45649</v>
      </c>
      <c r="E28" s="38">
        <v>229748.36</v>
      </c>
      <c r="F28" s="39">
        <v>45679</v>
      </c>
      <c r="G28" s="38">
        <f t="shared" si="1"/>
        <v>229748.36</v>
      </c>
      <c r="H28" s="46">
        <v>0</v>
      </c>
      <c r="I28" s="42" t="s">
        <v>148</v>
      </c>
      <c r="J28" s="45"/>
      <c r="K28" s="52"/>
    </row>
    <row r="29" spans="1:11" ht="45.75" customHeight="1">
      <c r="A29" s="50" t="s">
        <v>251</v>
      </c>
      <c r="B29" s="40" t="s">
        <v>516</v>
      </c>
      <c r="C29" s="41" t="s">
        <v>501</v>
      </c>
      <c r="D29" s="39">
        <v>45649</v>
      </c>
      <c r="E29" s="38">
        <v>1572863.12</v>
      </c>
      <c r="F29" s="39">
        <v>45679</v>
      </c>
      <c r="G29" s="38">
        <f t="shared" si="1"/>
        <v>1572863.12</v>
      </c>
      <c r="H29" s="46">
        <v>0</v>
      </c>
      <c r="I29" s="42" t="s">
        <v>148</v>
      </c>
      <c r="J29" s="42"/>
      <c r="K29" s="52"/>
    </row>
    <row r="30" spans="1:11" ht="45.75" customHeight="1">
      <c r="A30" s="50" t="s">
        <v>251</v>
      </c>
      <c r="B30" s="40" t="s">
        <v>517</v>
      </c>
      <c r="C30" s="41" t="s">
        <v>434</v>
      </c>
      <c r="D30" s="39">
        <v>45649</v>
      </c>
      <c r="E30" s="38">
        <v>103840</v>
      </c>
      <c r="F30" s="39">
        <v>45679</v>
      </c>
      <c r="G30" s="38">
        <f t="shared" si="1"/>
        <v>103840</v>
      </c>
      <c r="H30" s="46">
        <v>0</v>
      </c>
      <c r="I30" s="42" t="s">
        <v>148</v>
      </c>
      <c r="J30" s="42"/>
      <c r="K30" s="52"/>
    </row>
    <row r="31" spans="1:11" ht="66" customHeight="1">
      <c r="A31" s="50" t="s">
        <v>251</v>
      </c>
      <c r="B31" s="40" t="s">
        <v>518</v>
      </c>
      <c r="C31" s="41" t="s">
        <v>502</v>
      </c>
      <c r="D31" s="39">
        <v>45649</v>
      </c>
      <c r="E31" s="38">
        <v>1595795.12</v>
      </c>
      <c r="F31" s="39">
        <v>45679</v>
      </c>
      <c r="G31" s="38">
        <f t="shared" si="1"/>
        <v>1595795.12</v>
      </c>
      <c r="H31" s="46">
        <v>0</v>
      </c>
      <c r="I31" s="42" t="s">
        <v>148</v>
      </c>
      <c r="J31" s="42"/>
      <c r="K31" s="52"/>
    </row>
    <row r="32" spans="1:11" ht="45.75" customHeight="1">
      <c r="A32" s="50" t="s">
        <v>251</v>
      </c>
      <c r="B32" s="40" t="s">
        <v>519</v>
      </c>
      <c r="C32" s="41" t="s">
        <v>503</v>
      </c>
      <c r="D32" s="39">
        <v>45649</v>
      </c>
      <c r="E32" s="38">
        <v>1668520</v>
      </c>
      <c r="F32" s="39">
        <v>45679</v>
      </c>
      <c r="G32" s="38">
        <f t="shared" si="1"/>
        <v>1668520</v>
      </c>
      <c r="H32" s="46">
        <v>0</v>
      </c>
      <c r="I32" s="42" t="s">
        <v>148</v>
      </c>
      <c r="J32" s="42"/>
      <c r="K32" s="52"/>
    </row>
    <row r="33" spans="1:11" ht="45.75" customHeight="1">
      <c r="A33" s="50" t="s">
        <v>493</v>
      </c>
      <c r="B33" s="40" t="s">
        <v>520</v>
      </c>
      <c r="C33" s="41" t="s">
        <v>504</v>
      </c>
      <c r="D33" s="39">
        <v>45649</v>
      </c>
      <c r="E33" s="38">
        <v>5321445</v>
      </c>
      <c r="F33" s="39">
        <v>45679</v>
      </c>
      <c r="G33" s="38">
        <f t="shared" si="1"/>
        <v>5321445</v>
      </c>
      <c r="H33" s="44" t="s">
        <v>553</v>
      </c>
      <c r="I33" s="42" t="s">
        <v>148</v>
      </c>
      <c r="J33" s="45"/>
      <c r="K33" s="52"/>
    </row>
    <row r="34" spans="1:11" ht="57" customHeight="1">
      <c r="A34" s="50" t="s">
        <v>494</v>
      </c>
      <c r="B34" s="40" t="s">
        <v>603</v>
      </c>
      <c r="C34" s="41" t="s">
        <v>243</v>
      </c>
      <c r="D34" s="39">
        <v>45649</v>
      </c>
      <c r="E34" s="38">
        <v>1440000</v>
      </c>
      <c r="F34" s="39">
        <v>45679</v>
      </c>
      <c r="G34" s="38">
        <f t="shared" si="1"/>
        <v>1440000</v>
      </c>
      <c r="H34" s="46">
        <v>0</v>
      </c>
      <c r="I34" s="42" t="s">
        <v>148</v>
      </c>
      <c r="J34" s="45"/>
      <c r="K34" s="52"/>
    </row>
    <row r="35" spans="1:11" ht="45.75" customHeight="1">
      <c r="A35" s="50" t="s">
        <v>416</v>
      </c>
      <c r="B35" s="40" t="s">
        <v>521</v>
      </c>
      <c r="C35" s="41" t="s">
        <v>505</v>
      </c>
      <c r="D35" s="39">
        <v>45649</v>
      </c>
      <c r="E35" s="38">
        <v>198000</v>
      </c>
      <c r="F35" s="39">
        <v>45679</v>
      </c>
      <c r="G35" s="38">
        <f t="shared" si="1"/>
        <v>198000</v>
      </c>
      <c r="H35" s="46">
        <v>0</v>
      </c>
      <c r="I35" s="42" t="s">
        <v>148</v>
      </c>
      <c r="J35" s="45"/>
      <c r="K35" s="52"/>
    </row>
    <row r="36" spans="1:11" ht="45.75" customHeight="1">
      <c r="A36" s="50" t="s">
        <v>495</v>
      </c>
      <c r="B36" s="40" t="s">
        <v>522</v>
      </c>
      <c r="C36" s="41" t="s">
        <v>245</v>
      </c>
      <c r="D36" s="39">
        <v>45649</v>
      </c>
      <c r="E36" s="38">
        <v>198900</v>
      </c>
      <c r="F36" s="39">
        <v>45679</v>
      </c>
      <c r="G36" s="38">
        <f t="shared" si="1"/>
        <v>198900</v>
      </c>
      <c r="H36" s="46">
        <v>0</v>
      </c>
      <c r="I36" s="42" t="s">
        <v>148</v>
      </c>
      <c r="J36" s="42"/>
      <c r="K36" s="52"/>
    </row>
    <row r="37" spans="1:11" ht="45.75" customHeight="1">
      <c r="A37" s="50" t="s">
        <v>496</v>
      </c>
      <c r="B37" s="40" t="s">
        <v>523</v>
      </c>
      <c r="C37" s="41" t="s">
        <v>506</v>
      </c>
      <c r="D37" s="39">
        <v>45649</v>
      </c>
      <c r="E37" s="38">
        <v>180186</v>
      </c>
      <c r="F37" s="39">
        <v>45679</v>
      </c>
      <c r="G37" s="38">
        <f t="shared" si="1"/>
        <v>180186</v>
      </c>
      <c r="H37" s="46">
        <v>0</v>
      </c>
      <c r="I37" s="42" t="s">
        <v>148</v>
      </c>
      <c r="J37" s="45"/>
      <c r="K37" s="52"/>
    </row>
    <row r="38" spans="1:11" ht="45.75" customHeight="1">
      <c r="A38" s="50" t="s">
        <v>497</v>
      </c>
      <c r="B38" s="40" t="s">
        <v>524</v>
      </c>
      <c r="C38" s="41" t="s">
        <v>507</v>
      </c>
      <c r="D38" s="39">
        <v>45649</v>
      </c>
      <c r="E38" s="38">
        <v>1100000</v>
      </c>
      <c r="F38" s="39">
        <v>45679</v>
      </c>
      <c r="G38" s="38">
        <f t="shared" si="1"/>
        <v>1100000</v>
      </c>
      <c r="H38" s="46">
        <v>0</v>
      </c>
      <c r="I38" s="42" t="s">
        <v>148</v>
      </c>
      <c r="J38" s="45"/>
      <c r="K38" s="52"/>
    </row>
    <row r="39" spans="1:11" ht="45.75" customHeight="1">
      <c r="A39" s="50" t="s">
        <v>411</v>
      </c>
      <c r="B39" s="40" t="s">
        <v>525</v>
      </c>
      <c r="C39" s="41" t="s">
        <v>508</v>
      </c>
      <c r="D39" s="39">
        <v>45649</v>
      </c>
      <c r="E39" s="38">
        <v>2619.6</v>
      </c>
      <c r="F39" s="39">
        <v>45679</v>
      </c>
      <c r="G39" s="38">
        <f t="shared" si="1"/>
        <v>2619.6</v>
      </c>
      <c r="H39" s="46">
        <v>0</v>
      </c>
      <c r="I39" s="42" t="s">
        <v>148</v>
      </c>
      <c r="J39" s="45"/>
      <c r="K39" s="52"/>
    </row>
    <row r="40" spans="1:11" ht="45.75" customHeight="1">
      <c r="A40" s="50" t="s">
        <v>409</v>
      </c>
      <c r="B40" s="40" t="s">
        <v>526</v>
      </c>
      <c r="C40" s="41" t="s">
        <v>509</v>
      </c>
      <c r="D40" s="39">
        <v>45649</v>
      </c>
      <c r="E40" s="38">
        <v>15805.92</v>
      </c>
      <c r="F40" s="39">
        <v>45679</v>
      </c>
      <c r="G40" s="46">
        <v>0</v>
      </c>
      <c r="H40" s="38">
        <v>15805.92</v>
      </c>
      <c r="I40" s="45"/>
      <c r="J40" s="42" t="s">
        <v>148</v>
      </c>
      <c r="K40" s="52"/>
    </row>
    <row r="41" spans="1:11" ht="45.75" customHeight="1">
      <c r="A41" s="50" t="s">
        <v>219</v>
      </c>
      <c r="B41" s="40" t="s">
        <v>527</v>
      </c>
      <c r="C41" s="41" t="s">
        <v>510</v>
      </c>
      <c r="D41" s="39">
        <v>45649</v>
      </c>
      <c r="E41" s="38">
        <v>185708.37</v>
      </c>
      <c r="F41" s="39">
        <v>45679</v>
      </c>
      <c r="G41" s="46">
        <v>0</v>
      </c>
      <c r="H41" s="38">
        <v>185708.37</v>
      </c>
      <c r="I41" s="45"/>
      <c r="J41" s="42" t="s">
        <v>148</v>
      </c>
      <c r="K41" s="52"/>
    </row>
    <row r="42" spans="1:11" ht="45.75" customHeight="1">
      <c r="A42" s="50" t="s">
        <v>219</v>
      </c>
      <c r="B42" s="40" t="s">
        <v>528</v>
      </c>
      <c r="C42" s="41" t="s">
        <v>511</v>
      </c>
      <c r="D42" s="39">
        <v>45649</v>
      </c>
      <c r="E42" s="38">
        <v>194284.79999999999</v>
      </c>
      <c r="F42" s="39">
        <v>45679</v>
      </c>
      <c r="G42" s="46">
        <v>0</v>
      </c>
      <c r="H42" s="38">
        <v>194284.79999999999</v>
      </c>
      <c r="I42" s="45"/>
      <c r="J42" s="42" t="s">
        <v>148</v>
      </c>
      <c r="K42" s="52"/>
    </row>
    <row r="43" spans="1:11" ht="45.75" customHeight="1">
      <c r="A43" s="50" t="s">
        <v>498</v>
      </c>
      <c r="B43" s="40" t="s">
        <v>529</v>
      </c>
      <c r="C43" s="41" t="s">
        <v>512</v>
      </c>
      <c r="D43" s="39">
        <v>45649</v>
      </c>
      <c r="E43" s="38">
        <v>182000</v>
      </c>
      <c r="F43" s="39">
        <v>45679</v>
      </c>
      <c r="G43" s="38">
        <f>+E43</f>
        <v>182000</v>
      </c>
      <c r="H43" s="46">
        <v>0</v>
      </c>
      <c r="I43" s="42" t="s">
        <v>148</v>
      </c>
      <c r="J43" s="45"/>
      <c r="K43" s="52"/>
    </row>
    <row r="44" spans="1:11" ht="45.75" customHeight="1">
      <c r="A44" s="50" t="s">
        <v>416</v>
      </c>
      <c r="B44" s="40" t="s">
        <v>615</v>
      </c>
      <c r="C44" s="41" t="s">
        <v>616</v>
      </c>
      <c r="D44" s="39">
        <v>45617</v>
      </c>
      <c r="E44" s="38">
        <v>955062.5</v>
      </c>
      <c r="F44" s="39">
        <v>45647</v>
      </c>
      <c r="G44" s="38">
        <f>+E44</f>
        <v>955062.5</v>
      </c>
      <c r="H44" s="46">
        <v>0</v>
      </c>
      <c r="I44" s="42" t="s">
        <v>148</v>
      </c>
      <c r="J44" s="45"/>
      <c r="K44" s="52"/>
    </row>
    <row r="45" spans="1:11" ht="57" customHeight="1">
      <c r="A45" s="50" t="s">
        <v>411</v>
      </c>
      <c r="B45" s="40" t="s">
        <v>485</v>
      </c>
      <c r="C45" s="41" t="s">
        <v>476</v>
      </c>
      <c r="D45" s="39">
        <v>45646</v>
      </c>
      <c r="E45" s="38">
        <v>5133</v>
      </c>
      <c r="F45" s="39">
        <v>45677</v>
      </c>
      <c r="G45" s="38">
        <f>+E45</f>
        <v>5133</v>
      </c>
      <c r="H45" s="46">
        <v>0</v>
      </c>
      <c r="I45" s="42" t="s">
        <v>148</v>
      </c>
      <c r="J45" s="45"/>
      <c r="K45" s="52"/>
    </row>
    <row r="46" spans="1:11" ht="45.75" customHeight="1">
      <c r="A46" s="50" t="s">
        <v>194</v>
      </c>
      <c r="B46" s="40" t="s">
        <v>486</v>
      </c>
      <c r="C46" s="41" t="s">
        <v>477</v>
      </c>
      <c r="D46" s="39">
        <v>45646</v>
      </c>
      <c r="E46" s="38">
        <v>5005</v>
      </c>
      <c r="F46" s="39">
        <v>45708</v>
      </c>
      <c r="G46" s="38">
        <f>+E46</f>
        <v>5005</v>
      </c>
      <c r="H46" s="38">
        <v>0</v>
      </c>
      <c r="I46" s="42" t="s">
        <v>148</v>
      </c>
      <c r="J46" s="42"/>
      <c r="K46" s="52"/>
    </row>
    <row r="47" spans="1:11" ht="45.75" customHeight="1">
      <c r="A47" s="50" t="s">
        <v>470</v>
      </c>
      <c r="B47" s="41" t="s">
        <v>487</v>
      </c>
      <c r="C47" s="41" t="s">
        <v>478</v>
      </c>
      <c r="D47" s="39">
        <v>45646</v>
      </c>
      <c r="E47" s="38">
        <v>351168</v>
      </c>
      <c r="F47" s="39">
        <v>45676</v>
      </c>
      <c r="G47" s="44" t="s">
        <v>553</v>
      </c>
      <c r="H47" s="46">
        <f>+E47</f>
        <v>351168</v>
      </c>
      <c r="I47" s="45"/>
      <c r="J47" s="42" t="s">
        <v>148</v>
      </c>
      <c r="K47" s="52"/>
    </row>
    <row r="48" spans="1:11" ht="45.75" customHeight="1">
      <c r="A48" s="50" t="s">
        <v>471</v>
      </c>
      <c r="B48" s="40" t="s">
        <v>488</v>
      </c>
      <c r="C48" s="41" t="s">
        <v>479</v>
      </c>
      <c r="D48" s="39">
        <v>45646</v>
      </c>
      <c r="E48" s="38">
        <v>94400</v>
      </c>
      <c r="F48" s="39">
        <v>45677</v>
      </c>
      <c r="G48" s="46">
        <v>0</v>
      </c>
      <c r="H48" s="46">
        <f>+E48</f>
        <v>94400</v>
      </c>
      <c r="I48" s="45"/>
      <c r="J48" s="42" t="s">
        <v>148</v>
      </c>
      <c r="K48" s="52"/>
    </row>
    <row r="49" spans="1:11" ht="45.75" customHeight="1">
      <c r="A49" s="50" t="s">
        <v>472</v>
      </c>
      <c r="B49" s="40" t="s">
        <v>489</v>
      </c>
      <c r="C49" s="41" t="s">
        <v>480</v>
      </c>
      <c r="D49" s="39">
        <v>45646</v>
      </c>
      <c r="E49" s="38">
        <v>369104</v>
      </c>
      <c r="F49" s="39">
        <v>45676</v>
      </c>
      <c r="G49" s="46">
        <f>+E49</f>
        <v>369104</v>
      </c>
      <c r="H49" s="44" t="s">
        <v>553</v>
      </c>
      <c r="I49" s="42" t="s">
        <v>148</v>
      </c>
      <c r="J49" s="45"/>
      <c r="K49" s="52"/>
    </row>
    <row r="50" spans="1:11" ht="45.75" customHeight="1">
      <c r="A50" s="50" t="s">
        <v>473</v>
      </c>
      <c r="B50" s="41" t="s">
        <v>490</v>
      </c>
      <c r="C50" s="41" t="s">
        <v>481</v>
      </c>
      <c r="D50" s="39">
        <v>45646</v>
      </c>
      <c r="E50" s="38">
        <v>70800</v>
      </c>
      <c r="F50" s="39">
        <v>45676</v>
      </c>
      <c r="G50" s="46">
        <v>0</v>
      </c>
      <c r="H50" s="46">
        <f>+E50</f>
        <v>70800</v>
      </c>
      <c r="I50" s="45"/>
      <c r="J50" s="42" t="s">
        <v>148</v>
      </c>
      <c r="K50" s="52"/>
    </row>
    <row r="51" spans="1:11" ht="45.75" customHeight="1">
      <c r="A51" s="50" t="s">
        <v>475</v>
      </c>
      <c r="B51" s="40" t="s">
        <v>492</v>
      </c>
      <c r="C51" s="41" t="s">
        <v>483</v>
      </c>
      <c r="D51" s="39" t="s">
        <v>484</v>
      </c>
      <c r="E51" s="38">
        <v>869709.69</v>
      </c>
      <c r="F51" s="39">
        <v>45371</v>
      </c>
      <c r="G51" s="46">
        <v>0</v>
      </c>
      <c r="H51" s="46">
        <f>+E51</f>
        <v>869709.69</v>
      </c>
      <c r="I51" s="45"/>
      <c r="J51" s="42" t="s">
        <v>148</v>
      </c>
      <c r="K51" s="52"/>
    </row>
    <row r="52" spans="1:11" ht="45.75" customHeight="1">
      <c r="A52" s="50" t="s">
        <v>474</v>
      </c>
      <c r="B52" s="40" t="s">
        <v>491</v>
      </c>
      <c r="C52" s="41" t="s">
        <v>482</v>
      </c>
      <c r="D52" s="39">
        <v>45646</v>
      </c>
      <c r="E52" s="38">
        <v>178250.8</v>
      </c>
      <c r="F52" s="39">
        <v>45677</v>
      </c>
      <c r="G52" s="38">
        <f>+E52</f>
        <v>178250.8</v>
      </c>
      <c r="H52" s="46">
        <v>0</v>
      </c>
      <c r="I52" s="42" t="s">
        <v>148</v>
      </c>
      <c r="J52" s="45"/>
      <c r="K52" s="52"/>
    </row>
    <row r="53" spans="1:11" ht="45.75" customHeight="1">
      <c r="A53" s="50" t="s">
        <v>264</v>
      </c>
      <c r="B53" s="40" t="s">
        <v>468</v>
      </c>
      <c r="C53" s="41" t="s">
        <v>466</v>
      </c>
      <c r="D53" s="39">
        <v>45645</v>
      </c>
      <c r="E53" s="38">
        <v>233860.74</v>
      </c>
      <c r="F53" s="39">
        <v>45675</v>
      </c>
      <c r="G53" s="38">
        <f>+E53</f>
        <v>233860.74</v>
      </c>
      <c r="H53" s="46">
        <v>0</v>
      </c>
      <c r="I53" s="42" t="s">
        <v>148</v>
      </c>
      <c r="J53" s="45"/>
      <c r="K53" s="52"/>
    </row>
    <row r="54" spans="1:11" ht="45.75" customHeight="1">
      <c r="A54" s="50" t="s">
        <v>264</v>
      </c>
      <c r="B54" s="40" t="s">
        <v>469</v>
      </c>
      <c r="C54" s="41" t="s">
        <v>467</v>
      </c>
      <c r="D54" s="39">
        <v>45645</v>
      </c>
      <c r="E54" s="38">
        <v>1005347.44</v>
      </c>
      <c r="F54" s="39">
        <v>45645</v>
      </c>
      <c r="G54" s="38">
        <f t="shared" ref="G54:G67" si="2">+E54</f>
        <v>1005347.44</v>
      </c>
      <c r="H54" s="46">
        <v>0</v>
      </c>
      <c r="I54" s="42" t="s">
        <v>148</v>
      </c>
      <c r="J54" s="42"/>
      <c r="K54" s="52"/>
    </row>
    <row r="55" spans="1:11" ht="45.75" customHeight="1">
      <c r="A55" s="50" t="s">
        <v>252</v>
      </c>
      <c r="B55" s="40" t="s">
        <v>574</v>
      </c>
      <c r="C55" s="41" t="s">
        <v>575</v>
      </c>
      <c r="D55" s="39">
        <v>45645</v>
      </c>
      <c r="E55" s="38">
        <v>115650</v>
      </c>
      <c r="F55" s="39">
        <v>45675</v>
      </c>
      <c r="G55" s="38">
        <f t="shared" si="2"/>
        <v>115650</v>
      </c>
      <c r="H55" s="46">
        <v>0</v>
      </c>
      <c r="I55" s="42" t="s">
        <v>148</v>
      </c>
      <c r="J55" s="42"/>
      <c r="K55" s="52"/>
    </row>
    <row r="56" spans="1:11" ht="45.75" customHeight="1">
      <c r="A56" s="50" t="s">
        <v>626</v>
      </c>
      <c r="B56" s="41" t="s">
        <v>340</v>
      </c>
      <c r="C56" s="41" t="s">
        <v>614</v>
      </c>
      <c r="D56" s="39">
        <v>45645</v>
      </c>
      <c r="E56" s="38">
        <v>66563.92</v>
      </c>
      <c r="F56" s="39">
        <v>45675</v>
      </c>
      <c r="G56" s="38">
        <v>0</v>
      </c>
      <c r="H56" s="46">
        <f>+E56</f>
        <v>66563.92</v>
      </c>
      <c r="I56" s="42"/>
      <c r="J56" s="42" t="s">
        <v>148</v>
      </c>
      <c r="K56" s="52"/>
    </row>
    <row r="57" spans="1:11" ht="45.75" customHeight="1">
      <c r="A57" s="50" t="s">
        <v>613</v>
      </c>
      <c r="B57" s="41" t="s">
        <v>340</v>
      </c>
      <c r="C57" s="41" t="s">
        <v>627</v>
      </c>
      <c r="D57" s="39">
        <v>45645</v>
      </c>
      <c r="E57" s="38">
        <v>2455.31</v>
      </c>
      <c r="F57" s="39">
        <v>45675</v>
      </c>
      <c r="G57" s="38">
        <v>0</v>
      </c>
      <c r="H57" s="46">
        <f>+E57</f>
        <v>2455.31</v>
      </c>
      <c r="I57" s="42"/>
      <c r="J57" s="42" t="s">
        <v>148</v>
      </c>
      <c r="K57" s="52"/>
    </row>
    <row r="58" spans="1:11" ht="45.75" customHeight="1">
      <c r="A58" s="50" t="s">
        <v>628</v>
      </c>
      <c r="B58" s="41" t="s">
        <v>340</v>
      </c>
      <c r="C58" s="41" t="s">
        <v>629</v>
      </c>
      <c r="D58" s="39">
        <v>45645</v>
      </c>
      <c r="E58" s="38">
        <v>50226.26</v>
      </c>
      <c r="F58" s="39">
        <v>45675</v>
      </c>
      <c r="G58" s="38">
        <v>0</v>
      </c>
      <c r="H58" s="46">
        <f>+E58</f>
        <v>50226.26</v>
      </c>
      <c r="I58" s="42"/>
      <c r="J58" s="42" t="s">
        <v>148</v>
      </c>
      <c r="K58" s="52"/>
    </row>
    <row r="59" spans="1:11" ht="45.75" customHeight="1">
      <c r="A59" s="50" t="s">
        <v>630</v>
      </c>
      <c r="B59" s="41" t="s">
        <v>340</v>
      </c>
      <c r="C59" s="41" t="s">
        <v>631</v>
      </c>
      <c r="D59" s="39">
        <v>45645</v>
      </c>
      <c r="E59" s="38">
        <v>35891.1</v>
      </c>
      <c r="F59" s="39">
        <v>45675</v>
      </c>
      <c r="G59" s="38">
        <v>0</v>
      </c>
      <c r="H59" s="46">
        <f>+E59</f>
        <v>35891.1</v>
      </c>
      <c r="I59" s="42"/>
      <c r="J59" s="42" t="s">
        <v>148</v>
      </c>
      <c r="K59" s="52"/>
    </row>
    <row r="60" spans="1:11" ht="57" customHeight="1">
      <c r="A60" s="50" t="s">
        <v>450</v>
      </c>
      <c r="B60" s="40" t="s">
        <v>459</v>
      </c>
      <c r="C60" s="41" t="s">
        <v>452</v>
      </c>
      <c r="D60" s="39">
        <v>45644</v>
      </c>
      <c r="E60" s="38">
        <v>159890</v>
      </c>
      <c r="F60" s="39">
        <v>45675</v>
      </c>
      <c r="G60" s="38">
        <f t="shared" si="2"/>
        <v>159890</v>
      </c>
      <c r="H60" s="46">
        <v>0</v>
      </c>
      <c r="I60" s="42" t="s">
        <v>148</v>
      </c>
      <c r="J60" s="45"/>
      <c r="K60" s="52"/>
    </row>
    <row r="61" spans="1:11" ht="45.75" customHeight="1">
      <c r="A61" s="50" t="s">
        <v>402</v>
      </c>
      <c r="B61" s="41" t="s">
        <v>460</v>
      </c>
      <c r="C61" s="41" t="s">
        <v>453</v>
      </c>
      <c r="D61" s="39">
        <v>45644</v>
      </c>
      <c r="E61" s="38">
        <v>44450</v>
      </c>
      <c r="F61" s="39">
        <v>45659</v>
      </c>
      <c r="G61" s="38">
        <f t="shared" si="2"/>
        <v>44450</v>
      </c>
      <c r="H61" s="46">
        <v>0</v>
      </c>
      <c r="I61" s="42" t="s">
        <v>148</v>
      </c>
      <c r="J61" s="42"/>
      <c r="K61" s="52"/>
    </row>
    <row r="62" spans="1:11" ht="45.75" customHeight="1">
      <c r="A62" s="50" t="s">
        <v>402</v>
      </c>
      <c r="B62" s="40" t="s">
        <v>461</v>
      </c>
      <c r="C62" s="41" t="s">
        <v>454</v>
      </c>
      <c r="D62" s="39">
        <v>45644</v>
      </c>
      <c r="E62" s="38">
        <v>7250.04</v>
      </c>
      <c r="F62" s="39">
        <v>45659</v>
      </c>
      <c r="G62" s="38">
        <f t="shared" si="2"/>
        <v>7250.04</v>
      </c>
      <c r="H62" s="46">
        <v>0</v>
      </c>
      <c r="I62" s="42" t="s">
        <v>148</v>
      </c>
      <c r="J62" s="45"/>
      <c r="K62" s="52"/>
    </row>
    <row r="63" spans="1:11" ht="45.75" customHeight="1">
      <c r="A63" s="50" t="s">
        <v>451</v>
      </c>
      <c r="B63" s="40" t="s">
        <v>462</v>
      </c>
      <c r="C63" s="41" t="s">
        <v>455</v>
      </c>
      <c r="D63" s="39">
        <v>45644</v>
      </c>
      <c r="E63" s="38">
        <v>812453.8</v>
      </c>
      <c r="F63" s="39">
        <v>45674</v>
      </c>
      <c r="G63" s="38">
        <f t="shared" si="2"/>
        <v>812453.8</v>
      </c>
      <c r="H63" s="46">
        <v>0</v>
      </c>
      <c r="I63" s="42" t="s">
        <v>148</v>
      </c>
      <c r="J63" s="45"/>
      <c r="K63" s="52"/>
    </row>
    <row r="64" spans="1:11" ht="45.75" customHeight="1">
      <c r="A64" s="50" t="s">
        <v>241</v>
      </c>
      <c r="B64" s="40" t="s">
        <v>463</v>
      </c>
      <c r="C64" s="41" t="s">
        <v>456</v>
      </c>
      <c r="D64" s="39">
        <v>45644</v>
      </c>
      <c r="E64" s="38">
        <v>19398.39</v>
      </c>
      <c r="F64" s="39">
        <v>45675</v>
      </c>
      <c r="G64" s="38">
        <f t="shared" si="2"/>
        <v>19398.39</v>
      </c>
      <c r="H64" s="46">
        <v>0</v>
      </c>
      <c r="I64" s="42" t="s">
        <v>148</v>
      </c>
      <c r="J64" s="45"/>
      <c r="K64" s="52"/>
    </row>
    <row r="65" spans="1:11" ht="45.75" customHeight="1">
      <c r="A65" s="50" t="s">
        <v>267</v>
      </c>
      <c r="B65" s="40" t="s">
        <v>464</v>
      </c>
      <c r="C65" s="41" t="s">
        <v>457</v>
      </c>
      <c r="D65" s="39">
        <v>45644</v>
      </c>
      <c r="E65" s="38">
        <v>5247</v>
      </c>
      <c r="F65" s="39">
        <v>45674</v>
      </c>
      <c r="G65" s="38">
        <f t="shared" si="2"/>
        <v>5247</v>
      </c>
      <c r="H65" s="46">
        <v>0</v>
      </c>
      <c r="I65" s="42" t="s">
        <v>148</v>
      </c>
      <c r="J65" s="45"/>
      <c r="K65" s="52"/>
    </row>
    <row r="66" spans="1:11" ht="45.75" customHeight="1">
      <c r="A66" s="50" t="s">
        <v>267</v>
      </c>
      <c r="B66" s="40" t="s">
        <v>465</v>
      </c>
      <c r="C66" s="41" t="s">
        <v>458</v>
      </c>
      <c r="D66" s="39">
        <v>45644</v>
      </c>
      <c r="E66" s="38">
        <v>11600</v>
      </c>
      <c r="F66" s="39">
        <v>45674</v>
      </c>
      <c r="G66" s="38">
        <f t="shared" si="2"/>
        <v>11600</v>
      </c>
      <c r="H66" s="46">
        <v>0</v>
      </c>
      <c r="I66" s="42" t="s">
        <v>148</v>
      </c>
      <c r="J66" s="45"/>
      <c r="K66" s="52"/>
    </row>
    <row r="67" spans="1:11" ht="45.75" customHeight="1">
      <c r="A67" s="50" t="s">
        <v>194</v>
      </c>
      <c r="B67" s="41" t="s">
        <v>446</v>
      </c>
      <c r="C67" s="41" t="s">
        <v>442</v>
      </c>
      <c r="D67" s="39">
        <v>45643</v>
      </c>
      <c r="E67" s="38">
        <v>7500</v>
      </c>
      <c r="F67" s="39">
        <v>45705</v>
      </c>
      <c r="G67" s="38">
        <f t="shared" si="2"/>
        <v>7500</v>
      </c>
      <c r="H67" s="38">
        <v>0</v>
      </c>
      <c r="I67" s="42" t="s">
        <v>148</v>
      </c>
      <c r="J67" s="42"/>
      <c r="K67" s="52"/>
    </row>
    <row r="68" spans="1:11" ht="45.75" customHeight="1">
      <c r="A68" s="50" t="s">
        <v>230</v>
      </c>
      <c r="B68" s="40" t="s">
        <v>447</v>
      </c>
      <c r="C68" s="41" t="s">
        <v>443</v>
      </c>
      <c r="D68" s="39">
        <v>45643</v>
      </c>
      <c r="E68" s="38">
        <v>441265.72</v>
      </c>
      <c r="F68" s="39">
        <v>45674</v>
      </c>
      <c r="G68" s="38">
        <f>+E68</f>
        <v>441265.72</v>
      </c>
      <c r="H68" s="46">
        <v>0</v>
      </c>
      <c r="I68" s="42" t="s">
        <v>148</v>
      </c>
      <c r="J68" s="45"/>
      <c r="K68" s="52"/>
    </row>
    <row r="69" spans="1:11" ht="45.75" customHeight="1">
      <c r="A69" s="50" t="s">
        <v>440</v>
      </c>
      <c r="B69" s="41" t="s">
        <v>448</v>
      </c>
      <c r="C69" s="41" t="s">
        <v>444</v>
      </c>
      <c r="D69" s="39">
        <v>45643</v>
      </c>
      <c r="E69" s="38">
        <v>84000</v>
      </c>
      <c r="F69" s="39">
        <v>45674</v>
      </c>
      <c r="G69" s="46">
        <v>0</v>
      </c>
      <c r="H69" s="46">
        <f>+E69</f>
        <v>84000</v>
      </c>
      <c r="I69" s="45"/>
      <c r="J69" s="42" t="s">
        <v>148</v>
      </c>
      <c r="K69" s="52"/>
    </row>
    <row r="70" spans="1:11" ht="45.75" customHeight="1">
      <c r="A70" s="50" t="s">
        <v>441</v>
      </c>
      <c r="B70" s="40" t="s">
        <v>449</v>
      </c>
      <c r="C70" s="41" t="s">
        <v>445</v>
      </c>
      <c r="D70" s="39">
        <v>45643</v>
      </c>
      <c r="E70" s="38">
        <v>1400000</v>
      </c>
      <c r="F70" s="39">
        <v>45674</v>
      </c>
      <c r="G70" s="38">
        <f>+E70</f>
        <v>1400000</v>
      </c>
      <c r="H70" s="46">
        <v>0</v>
      </c>
      <c r="I70" s="42" t="s">
        <v>148</v>
      </c>
      <c r="J70" s="45"/>
      <c r="K70" s="52"/>
    </row>
    <row r="71" spans="1:11" ht="45.75" customHeight="1">
      <c r="A71" s="50" t="s">
        <v>596</v>
      </c>
      <c r="B71" s="40" t="s">
        <v>645</v>
      </c>
      <c r="C71" s="41" t="s">
        <v>646</v>
      </c>
      <c r="D71" s="39">
        <v>45643</v>
      </c>
      <c r="E71" s="38">
        <v>340002</v>
      </c>
      <c r="F71" s="39">
        <v>45674</v>
      </c>
      <c r="G71" s="46">
        <v>0</v>
      </c>
      <c r="H71" s="46">
        <f>+E71</f>
        <v>340002</v>
      </c>
      <c r="I71" s="42"/>
      <c r="J71" s="42" t="s">
        <v>148</v>
      </c>
      <c r="K71" s="52"/>
    </row>
    <row r="72" spans="1:11" ht="65.25" customHeight="1">
      <c r="A72" s="50" t="s">
        <v>432</v>
      </c>
      <c r="B72" s="40" t="s">
        <v>437</v>
      </c>
      <c r="C72" s="41" t="s">
        <v>434</v>
      </c>
      <c r="D72" s="39">
        <v>45642</v>
      </c>
      <c r="E72" s="38">
        <v>675550</v>
      </c>
      <c r="F72" s="39">
        <v>45673</v>
      </c>
      <c r="G72" s="46">
        <v>0</v>
      </c>
      <c r="H72" s="38">
        <v>675550</v>
      </c>
      <c r="I72" s="45"/>
      <c r="J72" s="42" t="s">
        <v>148</v>
      </c>
      <c r="K72" s="52"/>
    </row>
    <row r="73" spans="1:11" ht="52.5" customHeight="1">
      <c r="A73" s="50" t="s">
        <v>348</v>
      </c>
      <c r="B73" s="40" t="s">
        <v>599</v>
      </c>
      <c r="C73" s="41" t="s">
        <v>435</v>
      </c>
      <c r="D73" s="39" t="s">
        <v>433</v>
      </c>
      <c r="E73" s="38">
        <v>824705.54</v>
      </c>
      <c r="F73" s="39">
        <v>45673</v>
      </c>
      <c r="G73" s="38">
        <f>+E73</f>
        <v>824705.54</v>
      </c>
      <c r="H73" s="46">
        <v>0</v>
      </c>
      <c r="I73" s="42" t="s">
        <v>148</v>
      </c>
      <c r="J73" s="45"/>
      <c r="K73" s="52"/>
    </row>
    <row r="74" spans="1:11" ht="45.75" customHeight="1">
      <c r="A74" s="50" t="s">
        <v>227</v>
      </c>
      <c r="B74" s="40" t="s">
        <v>438</v>
      </c>
      <c r="C74" s="41" t="s">
        <v>436</v>
      </c>
      <c r="D74" s="39" t="s">
        <v>433</v>
      </c>
      <c r="E74" s="38">
        <v>1697678.99</v>
      </c>
      <c r="F74" s="39">
        <v>45673</v>
      </c>
      <c r="G74" s="38">
        <f>+E74</f>
        <v>1697678.99</v>
      </c>
      <c r="H74" s="46">
        <v>0</v>
      </c>
      <c r="I74" s="42" t="s">
        <v>148</v>
      </c>
      <c r="J74" s="45"/>
      <c r="K74" s="52"/>
    </row>
    <row r="75" spans="1:11" ht="45.75" customHeight="1">
      <c r="A75" s="50" t="s">
        <v>409</v>
      </c>
      <c r="B75" s="40" t="s">
        <v>439</v>
      </c>
      <c r="C75" s="41" t="s">
        <v>184</v>
      </c>
      <c r="D75" s="39" t="s">
        <v>433</v>
      </c>
      <c r="E75" s="38">
        <v>16614.310000000001</v>
      </c>
      <c r="F75" s="39">
        <v>45673</v>
      </c>
      <c r="G75" s="46">
        <f>+E75</f>
        <v>16614.310000000001</v>
      </c>
      <c r="H75" s="46">
        <v>0</v>
      </c>
      <c r="I75" s="42" t="s">
        <v>148</v>
      </c>
      <c r="J75" s="59"/>
      <c r="K75" s="52"/>
    </row>
    <row r="76" spans="1:11" ht="45.75" customHeight="1">
      <c r="A76" s="50" t="s">
        <v>194</v>
      </c>
      <c r="B76" s="40" t="s">
        <v>428</v>
      </c>
      <c r="C76" s="41" t="s">
        <v>425</v>
      </c>
      <c r="D76" s="39">
        <v>45639</v>
      </c>
      <c r="E76" s="38">
        <v>5005</v>
      </c>
      <c r="F76" s="39">
        <v>45670</v>
      </c>
      <c r="G76" s="46">
        <f t="shared" ref="G76:G82" si="3">+E76</f>
        <v>5005</v>
      </c>
      <c r="H76" s="38">
        <v>0</v>
      </c>
      <c r="I76" s="42" t="s">
        <v>148</v>
      </c>
      <c r="J76" s="42"/>
      <c r="K76" s="52"/>
    </row>
    <row r="77" spans="1:11" ht="45.75" customHeight="1">
      <c r="A77" s="50" t="s">
        <v>423</v>
      </c>
      <c r="B77" s="40" t="s">
        <v>429</v>
      </c>
      <c r="C77" s="41" t="s">
        <v>426</v>
      </c>
      <c r="D77" s="39">
        <v>45639</v>
      </c>
      <c r="E77" s="38">
        <v>131769</v>
      </c>
      <c r="F77" s="39">
        <v>45670</v>
      </c>
      <c r="G77" s="46">
        <f t="shared" si="3"/>
        <v>131769</v>
      </c>
      <c r="H77" s="38">
        <v>0</v>
      </c>
      <c r="I77" s="42" t="s">
        <v>148</v>
      </c>
      <c r="J77" s="42"/>
      <c r="K77" s="52"/>
    </row>
    <row r="78" spans="1:11" ht="45.75" customHeight="1">
      <c r="A78" s="50" t="s">
        <v>424</v>
      </c>
      <c r="B78" s="40" t="s">
        <v>430</v>
      </c>
      <c r="C78" s="41" t="s">
        <v>405</v>
      </c>
      <c r="D78" s="39">
        <v>45639</v>
      </c>
      <c r="E78" s="38">
        <v>5310</v>
      </c>
      <c r="F78" s="39">
        <v>45670</v>
      </c>
      <c r="G78" s="46">
        <f t="shared" si="3"/>
        <v>5310</v>
      </c>
      <c r="H78" s="46">
        <v>0</v>
      </c>
      <c r="I78" s="42" t="s">
        <v>148</v>
      </c>
      <c r="J78" s="45"/>
      <c r="K78" s="52"/>
    </row>
    <row r="79" spans="1:11" ht="45.75" customHeight="1">
      <c r="A79" s="50" t="s">
        <v>411</v>
      </c>
      <c r="B79" s="40" t="s">
        <v>431</v>
      </c>
      <c r="C79" s="41" t="s">
        <v>427</v>
      </c>
      <c r="D79" s="39">
        <v>45639</v>
      </c>
      <c r="E79" s="38">
        <v>166999.5</v>
      </c>
      <c r="F79" s="39">
        <v>45670</v>
      </c>
      <c r="G79" s="46">
        <f t="shared" si="3"/>
        <v>166999.5</v>
      </c>
      <c r="H79" s="46">
        <v>0</v>
      </c>
      <c r="I79" s="42" t="s">
        <v>148</v>
      </c>
      <c r="J79" s="45"/>
      <c r="K79" s="52"/>
    </row>
    <row r="80" spans="1:11" ht="45.75" customHeight="1">
      <c r="A80" s="50" t="s">
        <v>285</v>
      </c>
      <c r="B80" s="40" t="s">
        <v>420</v>
      </c>
      <c r="C80" s="41" t="s">
        <v>417</v>
      </c>
      <c r="D80" s="39">
        <v>45638</v>
      </c>
      <c r="E80" s="38">
        <v>16272.68</v>
      </c>
      <c r="F80" s="39">
        <v>45700</v>
      </c>
      <c r="G80" s="46">
        <f t="shared" si="3"/>
        <v>16272.68</v>
      </c>
      <c r="H80" s="46">
        <v>0</v>
      </c>
      <c r="I80" s="42" t="s">
        <v>148</v>
      </c>
      <c r="J80" s="45"/>
      <c r="K80" s="52"/>
    </row>
    <row r="81" spans="1:11" ht="45.75" customHeight="1">
      <c r="A81" s="50" t="s">
        <v>402</v>
      </c>
      <c r="B81" s="40" t="s">
        <v>421</v>
      </c>
      <c r="C81" s="41" t="s">
        <v>418</v>
      </c>
      <c r="D81" s="39">
        <v>45638</v>
      </c>
      <c r="E81" s="38">
        <v>31750</v>
      </c>
      <c r="F81" s="39">
        <v>45653</v>
      </c>
      <c r="G81" s="46">
        <f t="shared" si="3"/>
        <v>31750</v>
      </c>
      <c r="H81" s="46">
        <v>0</v>
      </c>
      <c r="I81" s="42" t="s">
        <v>148</v>
      </c>
      <c r="J81" s="45"/>
      <c r="K81" s="52"/>
    </row>
    <row r="82" spans="1:11" ht="45.75" customHeight="1">
      <c r="A82" s="50" t="s">
        <v>194</v>
      </c>
      <c r="B82" s="41" t="s">
        <v>422</v>
      </c>
      <c r="C82" s="41" t="s">
        <v>419</v>
      </c>
      <c r="D82" s="39">
        <v>45638</v>
      </c>
      <c r="E82" s="38">
        <v>7500</v>
      </c>
      <c r="F82" s="39">
        <v>45700</v>
      </c>
      <c r="G82" s="46">
        <f t="shared" si="3"/>
        <v>7500</v>
      </c>
      <c r="H82" s="38">
        <v>0</v>
      </c>
      <c r="I82" s="42" t="s">
        <v>148</v>
      </c>
      <c r="J82" s="42"/>
      <c r="K82" s="52"/>
    </row>
    <row r="83" spans="1:11" ht="45.75" customHeight="1">
      <c r="A83" s="50" t="s">
        <v>239</v>
      </c>
      <c r="B83" s="40" t="s">
        <v>415</v>
      </c>
      <c r="C83" s="41" t="s">
        <v>412</v>
      </c>
      <c r="D83" s="39">
        <v>45637</v>
      </c>
      <c r="E83" s="38">
        <v>367245.5</v>
      </c>
      <c r="F83" s="39">
        <v>45668</v>
      </c>
      <c r="G83" s="46">
        <v>0</v>
      </c>
      <c r="H83" s="38">
        <v>367245.5</v>
      </c>
      <c r="I83" s="45"/>
      <c r="J83" s="42" t="s">
        <v>148</v>
      </c>
      <c r="K83" s="52"/>
    </row>
    <row r="84" spans="1:11" ht="45.75" customHeight="1">
      <c r="A84" s="50" t="s">
        <v>411</v>
      </c>
      <c r="B84" s="40" t="s">
        <v>414</v>
      </c>
      <c r="C84" s="41" t="s">
        <v>413</v>
      </c>
      <c r="D84" s="39">
        <v>45637</v>
      </c>
      <c r="E84" s="38">
        <v>31388</v>
      </c>
      <c r="F84" s="39">
        <v>45668</v>
      </c>
      <c r="G84" s="38">
        <f>+E84</f>
        <v>31388</v>
      </c>
      <c r="H84" s="46">
        <v>0</v>
      </c>
      <c r="I84" s="42" t="s">
        <v>148</v>
      </c>
      <c r="J84" s="45"/>
      <c r="K84" s="52"/>
    </row>
    <row r="85" spans="1:11" ht="45.75" customHeight="1">
      <c r="A85" s="50" t="s">
        <v>409</v>
      </c>
      <c r="B85" s="40" t="s">
        <v>410</v>
      </c>
      <c r="C85" s="41" t="s">
        <v>185</v>
      </c>
      <c r="D85" s="39">
        <v>45636</v>
      </c>
      <c r="E85" s="38">
        <v>5807.06</v>
      </c>
      <c r="F85" s="39">
        <v>45667</v>
      </c>
      <c r="G85" s="38">
        <f t="shared" ref="G85:G88" si="4">+E85</f>
        <v>5807.06</v>
      </c>
      <c r="H85" s="46">
        <v>0</v>
      </c>
      <c r="I85" s="42" t="s">
        <v>148</v>
      </c>
      <c r="J85" s="42"/>
      <c r="K85" s="52"/>
    </row>
    <row r="86" spans="1:11" ht="45.75" customHeight="1">
      <c r="A86" s="50" t="s">
        <v>225</v>
      </c>
      <c r="B86" s="41" t="s">
        <v>406</v>
      </c>
      <c r="C86" s="41" t="s">
        <v>403</v>
      </c>
      <c r="D86" s="39">
        <v>45635</v>
      </c>
      <c r="E86" s="38">
        <v>873</v>
      </c>
      <c r="F86" s="39">
        <v>45650</v>
      </c>
      <c r="G86" s="38">
        <f t="shared" si="4"/>
        <v>873</v>
      </c>
      <c r="H86" s="46">
        <v>0</v>
      </c>
      <c r="I86" s="42" t="s">
        <v>148</v>
      </c>
      <c r="J86" s="45"/>
      <c r="K86" s="52"/>
    </row>
    <row r="87" spans="1:11" ht="45.75" customHeight="1">
      <c r="A87" s="50" t="s">
        <v>401</v>
      </c>
      <c r="B87" s="40" t="s">
        <v>407</v>
      </c>
      <c r="C87" s="41" t="s">
        <v>404</v>
      </c>
      <c r="D87" s="39">
        <v>45635</v>
      </c>
      <c r="E87" s="38">
        <v>987045.81</v>
      </c>
      <c r="F87" s="39">
        <v>45666</v>
      </c>
      <c r="G87" s="38">
        <f>+E87</f>
        <v>987045.81</v>
      </c>
      <c r="H87" s="46">
        <v>0</v>
      </c>
      <c r="I87" s="42" t="s">
        <v>148</v>
      </c>
      <c r="J87" s="45"/>
      <c r="K87" s="52"/>
    </row>
    <row r="88" spans="1:11" ht="45.75" customHeight="1">
      <c r="A88" s="50" t="s">
        <v>402</v>
      </c>
      <c r="B88" s="40" t="s">
        <v>408</v>
      </c>
      <c r="C88" s="41" t="s">
        <v>405</v>
      </c>
      <c r="D88" s="39">
        <v>45635</v>
      </c>
      <c r="E88" s="38">
        <v>35500.07</v>
      </c>
      <c r="F88" s="39">
        <v>45999</v>
      </c>
      <c r="G88" s="38">
        <f t="shared" si="4"/>
        <v>35500.07</v>
      </c>
      <c r="H88" s="46">
        <v>0</v>
      </c>
      <c r="I88" s="42" t="s">
        <v>148</v>
      </c>
      <c r="J88" s="45"/>
      <c r="K88" s="52"/>
    </row>
    <row r="89" spans="1:11" ht="45.75" customHeight="1">
      <c r="A89" s="50" t="s">
        <v>604</v>
      </c>
      <c r="B89" s="40" t="s">
        <v>605</v>
      </c>
      <c r="C89" s="41" t="s">
        <v>606</v>
      </c>
      <c r="D89" s="39">
        <v>45635</v>
      </c>
      <c r="E89" s="38">
        <v>61000</v>
      </c>
      <c r="F89" s="39">
        <v>45666</v>
      </c>
      <c r="G89" s="38">
        <f>+E89</f>
        <v>61000</v>
      </c>
      <c r="H89" s="46">
        <v>0</v>
      </c>
      <c r="I89" s="42" t="s">
        <v>148</v>
      </c>
      <c r="J89" s="45"/>
      <c r="K89" s="52"/>
    </row>
    <row r="90" spans="1:11" ht="45.75" customHeight="1">
      <c r="A90" s="50" t="s">
        <v>220</v>
      </c>
      <c r="B90" s="40" t="s">
        <v>400</v>
      </c>
      <c r="C90" s="41" t="s">
        <v>399</v>
      </c>
      <c r="D90" s="39">
        <v>45634</v>
      </c>
      <c r="E90" s="38">
        <v>87149.71</v>
      </c>
      <c r="F90" s="39">
        <v>45664</v>
      </c>
      <c r="G90" s="38">
        <f t="shared" ref="G90:G97" si="5">+E90</f>
        <v>87149.71</v>
      </c>
      <c r="H90" s="44" t="s">
        <v>553</v>
      </c>
      <c r="I90" s="42" t="s">
        <v>148</v>
      </c>
      <c r="J90" s="45"/>
      <c r="K90" s="52"/>
    </row>
    <row r="91" spans="1:11" ht="45.75" customHeight="1">
      <c r="A91" s="50" t="s">
        <v>226</v>
      </c>
      <c r="B91" s="40" t="s">
        <v>397</v>
      </c>
      <c r="C91" s="41" t="s">
        <v>395</v>
      </c>
      <c r="D91" s="39">
        <v>45633</v>
      </c>
      <c r="E91" s="38">
        <v>927321.4</v>
      </c>
      <c r="F91" s="39">
        <v>45636</v>
      </c>
      <c r="G91" s="38">
        <f t="shared" si="5"/>
        <v>927321.4</v>
      </c>
      <c r="H91" s="46">
        <v>0</v>
      </c>
      <c r="I91" s="42" t="s">
        <v>148</v>
      </c>
      <c r="J91" s="45"/>
      <c r="K91" s="52"/>
    </row>
    <row r="92" spans="1:11" ht="45.75" customHeight="1">
      <c r="A92" s="50" t="s">
        <v>183</v>
      </c>
      <c r="B92" s="40" t="s">
        <v>398</v>
      </c>
      <c r="C92" s="41" t="s">
        <v>396</v>
      </c>
      <c r="D92" s="39">
        <v>45633</v>
      </c>
      <c r="E92" s="38">
        <v>113025.67</v>
      </c>
      <c r="F92" s="39">
        <v>45648</v>
      </c>
      <c r="G92" s="38">
        <f t="shared" si="5"/>
        <v>113025.67</v>
      </c>
      <c r="H92" s="44" t="s">
        <v>553</v>
      </c>
      <c r="I92" s="42" t="s">
        <v>148</v>
      </c>
      <c r="J92" s="45"/>
      <c r="K92" s="52"/>
    </row>
    <row r="93" spans="1:11" ht="45.75" customHeight="1">
      <c r="A93" s="50" t="s">
        <v>194</v>
      </c>
      <c r="B93" s="40" t="s">
        <v>390</v>
      </c>
      <c r="C93" s="41" t="s">
        <v>385</v>
      </c>
      <c r="D93" s="39">
        <v>45632</v>
      </c>
      <c r="E93" s="38">
        <v>5555</v>
      </c>
      <c r="F93" s="39">
        <v>45663</v>
      </c>
      <c r="G93" s="38">
        <f t="shared" si="5"/>
        <v>5555</v>
      </c>
      <c r="H93" s="46">
        <v>0</v>
      </c>
      <c r="I93" s="42" t="s">
        <v>148</v>
      </c>
      <c r="J93" s="45"/>
      <c r="K93" s="52"/>
    </row>
    <row r="94" spans="1:11" ht="58.5" customHeight="1">
      <c r="A94" s="50" t="s">
        <v>229</v>
      </c>
      <c r="B94" s="40" t="s">
        <v>391</v>
      </c>
      <c r="C94" s="41" t="s">
        <v>386</v>
      </c>
      <c r="D94" s="39">
        <v>45632</v>
      </c>
      <c r="E94" s="38">
        <v>60151.68</v>
      </c>
      <c r="F94" s="39">
        <v>45663</v>
      </c>
      <c r="G94" s="38">
        <f t="shared" si="5"/>
        <v>60151.68</v>
      </c>
      <c r="H94" s="46">
        <v>0</v>
      </c>
      <c r="I94" s="42" t="s">
        <v>148</v>
      </c>
      <c r="J94" s="45"/>
      <c r="K94" s="52"/>
    </row>
    <row r="95" spans="1:11" ht="45.75" customHeight="1">
      <c r="A95" s="50" t="s">
        <v>275</v>
      </c>
      <c r="B95" s="40" t="s">
        <v>392</v>
      </c>
      <c r="C95" s="41" t="s">
        <v>387</v>
      </c>
      <c r="D95" s="39">
        <v>45632</v>
      </c>
      <c r="E95" s="38">
        <v>196695.38</v>
      </c>
      <c r="F95" s="39">
        <v>45663</v>
      </c>
      <c r="G95" s="38">
        <f t="shared" si="5"/>
        <v>196695.38</v>
      </c>
      <c r="H95" s="46">
        <v>0</v>
      </c>
      <c r="I95" s="42" t="s">
        <v>148</v>
      </c>
      <c r="J95" s="45"/>
      <c r="K95" s="52"/>
    </row>
    <row r="96" spans="1:11" ht="45.75" customHeight="1">
      <c r="A96" s="50" t="s">
        <v>383</v>
      </c>
      <c r="B96" s="40" t="s">
        <v>393</v>
      </c>
      <c r="C96" s="41" t="s">
        <v>388</v>
      </c>
      <c r="D96" s="39">
        <v>45632</v>
      </c>
      <c r="E96" s="38">
        <v>161990.39999999999</v>
      </c>
      <c r="F96" s="39">
        <v>45663</v>
      </c>
      <c r="G96" s="38">
        <f t="shared" si="5"/>
        <v>161990.39999999999</v>
      </c>
      <c r="H96" s="46">
        <v>0</v>
      </c>
      <c r="I96" s="42" t="s">
        <v>148</v>
      </c>
      <c r="J96" s="45"/>
      <c r="K96" s="52"/>
    </row>
    <row r="97" spans="1:11" ht="57" customHeight="1">
      <c r="A97" s="50" t="s">
        <v>384</v>
      </c>
      <c r="B97" s="40" t="s">
        <v>394</v>
      </c>
      <c r="C97" s="41" t="s">
        <v>389</v>
      </c>
      <c r="D97" s="39">
        <v>45632</v>
      </c>
      <c r="E97" s="38">
        <v>20000</v>
      </c>
      <c r="F97" s="39">
        <v>45663</v>
      </c>
      <c r="G97" s="38">
        <f t="shared" si="5"/>
        <v>20000</v>
      </c>
      <c r="H97" s="46">
        <v>0</v>
      </c>
      <c r="I97" s="42" t="s">
        <v>148</v>
      </c>
      <c r="J97" s="45"/>
      <c r="K97" s="52"/>
    </row>
    <row r="98" spans="1:11" ht="45.75" customHeight="1">
      <c r="A98" s="50" t="s">
        <v>373</v>
      </c>
      <c r="B98" s="40" t="s">
        <v>213</v>
      </c>
      <c r="C98" s="41" t="s">
        <v>376</v>
      </c>
      <c r="D98" s="39">
        <v>45631</v>
      </c>
      <c r="E98" s="38">
        <v>9153389.5</v>
      </c>
      <c r="F98" s="39">
        <v>45662</v>
      </c>
      <c r="G98" s="44" t="s">
        <v>553</v>
      </c>
      <c r="H98" s="46">
        <f>+E98</f>
        <v>9153389.5</v>
      </c>
      <c r="I98" s="45"/>
      <c r="J98" s="42" t="s">
        <v>148</v>
      </c>
      <c r="K98" s="52"/>
    </row>
    <row r="99" spans="1:11" ht="45.75" customHeight="1">
      <c r="A99" s="50" t="s">
        <v>373</v>
      </c>
      <c r="B99" s="40" t="s">
        <v>211</v>
      </c>
      <c r="C99" s="41" t="s">
        <v>377</v>
      </c>
      <c r="D99" s="39">
        <v>45631</v>
      </c>
      <c r="E99" s="38">
        <v>1051574.7</v>
      </c>
      <c r="F99" s="39">
        <v>45662</v>
      </c>
      <c r="G99" s="44" t="s">
        <v>553</v>
      </c>
      <c r="H99" s="46">
        <f>+E99</f>
        <v>1051574.7</v>
      </c>
      <c r="I99" s="45"/>
      <c r="J99" s="42" t="s">
        <v>148</v>
      </c>
      <c r="K99" s="52"/>
    </row>
    <row r="100" spans="1:11" ht="45.75" customHeight="1">
      <c r="A100" s="50" t="s">
        <v>194</v>
      </c>
      <c r="B100" s="41" t="s">
        <v>382</v>
      </c>
      <c r="C100" s="41" t="s">
        <v>378</v>
      </c>
      <c r="D100" s="39">
        <v>45631</v>
      </c>
      <c r="E100" s="38">
        <v>7500</v>
      </c>
      <c r="F100" s="39">
        <v>45662</v>
      </c>
      <c r="G100" s="46">
        <f>+E100</f>
        <v>7500</v>
      </c>
      <c r="H100" s="46">
        <v>0</v>
      </c>
      <c r="I100" s="42" t="s">
        <v>148</v>
      </c>
      <c r="J100" s="45"/>
      <c r="K100" s="52"/>
    </row>
    <row r="101" spans="1:11" ht="45.75" customHeight="1">
      <c r="A101" s="50" t="s">
        <v>374</v>
      </c>
      <c r="B101" s="41" t="s">
        <v>340</v>
      </c>
      <c r="C101" s="41" t="s">
        <v>379</v>
      </c>
      <c r="D101" s="39">
        <v>45631</v>
      </c>
      <c r="E101" s="38">
        <v>46610.19</v>
      </c>
      <c r="F101" s="39">
        <v>45661</v>
      </c>
      <c r="G101" s="46">
        <f>+E101</f>
        <v>46610.19</v>
      </c>
      <c r="H101" s="44" t="s">
        <v>553</v>
      </c>
      <c r="I101" s="42" t="s">
        <v>148</v>
      </c>
      <c r="J101" s="45"/>
      <c r="K101" s="52"/>
    </row>
    <row r="102" spans="1:11" ht="45.75" customHeight="1">
      <c r="A102" s="50" t="s">
        <v>375</v>
      </c>
      <c r="B102" s="41" t="s">
        <v>340</v>
      </c>
      <c r="C102" s="41" t="s">
        <v>380</v>
      </c>
      <c r="D102" s="39">
        <v>45631</v>
      </c>
      <c r="E102" s="38">
        <v>67505.460000000006</v>
      </c>
      <c r="F102" s="39">
        <v>45661</v>
      </c>
      <c r="G102" s="46">
        <f>+E102</f>
        <v>67505.460000000006</v>
      </c>
      <c r="H102" s="44" t="s">
        <v>553</v>
      </c>
      <c r="I102" s="42" t="s">
        <v>148</v>
      </c>
      <c r="J102" s="45"/>
      <c r="K102" s="52"/>
    </row>
    <row r="103" spans="1:11" ht="45.75" customHeight="1">
      <c r="A103" s="50" t="s">
        <v>242</v>
      </c>
      <c r="B103" s="40" t="s">
        <v>273</v>
      </c>
      <c r="C103" s="41" t="s">
        <v>381</v>
      </c>
      <c r="D103" s="39">
        <v>45631</v>
      </c>
      <c r="E103" s="38">
        <v>42294.65</v>
      </c>
      <c r="F103" s="39">
        <v>45662</v>
      </c>
      <c r="G103" s="46">
        <v>0</v>
      </c>
      <c r="H103" s="46">
        <f>+E103</f>
        <v>42294.65</v>
      </c>
      <c r="I103" s="45"/>
      <c r="J103" s="42" t="s">
        <v>148</v>
      </c>
      <c r="K103" s="52"/>
    </row>
    <row r="104" spans="1:11" ht="45.75" customHeight="1">
      <c r="A104" s="50" t="s">
        <v>366</v>
      </c>
      <c r="B104" s="41" t="s">
        <v>340</v>
      </c>
      <c r="C104" s="41" t="s">
        <v>368</v>
      </c>
      <c r="D104" s="39">
        <v>45629</v>
      </c>
      <c r="E104" s="38">
        <v>22430.560000000001</v>
      </c>
      <c r="F104" s="39">
        <v>45659</v>
      </c>
      <c r="G104" s="46">
        <f>+E104</f>
        <v>22430.560000000001</v>
      </c>
      <c r="H104" s="44" t="s">
        <v>553</v>
      </c>
      <c r="I104" s="42" t="s">
        <v>148</v>
      </c>
      <c r="J104" s="45"/>
      <c r="K104" s="52"/>
    </row>
    <row r="105" spans="1:11" ht="45.75" customHeight="1">
      <c r="A105" s="50" t="s">
        <v>367</v>
      </c>
      <c r="B105" s="41" t="s">
        <v>340</v>
      </c>
      <c r="C105" s="41" t="s">
        <v>369</v>
      </c>
      <c r="D105" s="39">
        <v>45629</v>
      </c>
      <c r="E105" s="38">
        <v>204107.55</v>
      </c>
      <c r="F105" s="39">
        <v>45659</v>
      </c>
      <c r="G105" s="46">
        <f t="shared" ref="G105:G108" si="6">+E105</f>
        <v>204107.55</v>
      </c>
      <c r="H105" s="44" t="s">
        <v>553</v>
      </c>
      <c r="I105" s="42" t="s">
        <v>148</v>
      </c>
      <c r="J105" s="45"/>
      <c r="K105" s="52"/>
    </row>
    <row r="106" spans="1:11" ht="45.75" customHeight="1">
      <c r="A106" s="50" t="s">
        <v>183</v>
      </c>
      <c r="B106" s="40" t="s">
        <v>372</v>
      </c>
      <c r="C106" s="41" t="s">
        <v>370</v>
      </c>
      <c r="D106" s="39">
        <v>45629</v>
      </c>
      <c r="E106" s="38">
        <v>228339.36</v>
      </c>
      <c r="F106" s="39">
        <v>45644</v>
      </c>
      <c r="G106" s="46">
        <f t="shared" si="6"/>
        <v>228339.36</v>
      </c>
      <c r="H106" s="44" t="s">
        <v>553</v>
      </c>
      <c r="I106" s="42" t="s">
        <v>148</v>
      </c>
      <c r="J106" s="45"/>
      <c r="K106" s="52"/>
    </row>
    <row r="107" spans="1:11" ht="45.75" customHeight="1">
      <c r="A107" s="50" t="s">
        <v>174</v>
      </c>
      <c r="B107" s="40" t="s">
        <v>180</v>
      </c>
      <c r="C107" s="41" t="s">
        <v>371</v>
      </c>
      <c r="D107" s="39">
        <v>45629</v>
      </c>
      <c r="E107" s="38">
        <v>575491.82999999996</v>
      </c>
      <c r="F107" s="39">
        <v>45644</v>
      </c>
      <c r="G107" s="46">
        <f>+E107</f>
        <v>575491.82999999996</v>
      </c>
      <c r="H107" s="46">
        <v>0</v>
      </c>
      <c r="I107" s="42" t="s">
        <v>148</v>
      </c>
      <c r="J107" s="45"/>
      <c r="K107" s="52"/>
    </row>
    <row r="108" spans="1:11" ht="45.75" customHeight="1">
      <c r="A108" s="50" t="s">
        <v>582</v>
      </c>
      <c r="B108" s="40" t="s">
        <v>589</v>
      </c>
      <c r="C108" s="41" t="s">
        <v>590</v>
      </c>
      <c r="D108" s="39">
        <v>45629</v>
      </c>
      <c r="E108" s="38">
        <v>28080</v>
      </c>
      <c r="F108" s="39">
        <v>45660</v>
      </c>
      <c r="G108" s="46">
        <f t="shared" si="6"/>
        <v>28080</v>
      </c>
      <c r="H108" s="46">
        <v>0</v>
      </c>
      <c r="I108" s="42" t="s">
        <v>148</v>
      </c>
      <c r="J108" s="45"/>
      <c r="K108" s="52"/>
    </row>
    <row r="109" spans="1:11" ht="45.75" customHeight="1">
      <c r="A109" s="50" t="s">
        <v>620</v>
      </c>
      <c r="B109" s="40" t="s">
        <v>621</v>
      </c>
      <c r="C109" s="41" t="s">
        <v>622</v>
      </c>
      <c r="D109" s="39">
        <v>45628</v>
      </c>
      <c r="E109" s="38">
        <v>4470</v>
      </c>
      <c r="F109" s="39">
        <v>45638</v>
      </c>
      <c r="G109" s="70" t="s">
        <v>553</v>
      </c>
      <c r="H109" s="46">
        <f>+E109</f>
        <v>4470</v>
      </c>
      <c r="I109" s="42"/>
      <c r="J109" s="42" t="s">
        <v>148</v>
      </c>
      <c r="K109" s="52"/>
    </row>
    <row r="110" spans="1:11" ht="45.75" customHeight="1">
      <c r="A110" s="50" t="s">
        <v>416</v>
      </c>
      <c r="B110" s="40" t="s">
        <v>609</v>
      </c>
      <c r="C110" s="41" t="s">
        <v>610</v>
      </c>
      <c r="D110" s="39">
        <v>45628</v>
      </c>
      <c r="E110" s="38">
        <v>136834.51</v>
      </c>
      <c r="F110" s="39">
        <v>45659</v>
      </c>
      <c r="G110" s="46">
        <v>0</v>
      </c>
      <c r="H110" s="46">
        <f>+E110</f>
        <v>136834.51</v>
      </c>
      <c r="I110" s="42"/>
      <c r="J110" s="42" t="s">
        <v>148</v>
      </c>
      <c r="K110" s="52"/>
    </row>
    <row r="111" spans="1:11" ht="45.75" customHeight="1">
      <c r="A111" s="50" t="s">
        <v>328</v>
      </c>
      <c r="B111" s="41" t="s">
        <v>359</v>
      </c>
      <c r="C111" s="41" t="s">
        <v>349</v>
      </c>
      <c r="D111" s="39">
        <v>45628</v>
      </c>
      <c r="E111" s="38">
        <v>1000</v>
      </c>
      <c r="F111" s="39">
        <v>45659</v>
      </c>
      <c r="G111" s="46">
        <f>+E111</f>
        <v>1000</v>
      </c>
      <c r="H111" s="46">
        <v>0</v>
      </c>
      <c r="I111" s="42" t="s">
        <v>148</v>
      </c>
      <c r="J111" s="45"/>
      <c r="K111" s="52"/>
    </row>
    <row r="112" spans="1:11" ht="45.75" customHeight="1">
      <c r="A112" s="50" t="s">
        <v>221</v>
      </c>
      <c r="B112" s="41" t="s">
        <v>359</v>
      </c>
      <c r="C112" s="41" t="s">
        <v>350</v>
      </c>
      <c r="D112" s="39">
        <v>45628</v>
      </c>
      <c r="E112" s="38">
        <v>3500</v>
      </c>
      <c r="F112" s="39">
        <v>45637</v>
      </c>
      <c r="G112" s="46">
        <f>+E112</f>
        <v>3500</v>
      </c>
      <c r="H112" s="48" t="s">
        <v>553</v>
      </c>
      <c r="I112" s="42" t="s">
        <v>148</v>
      </c>
      <c r="J112" s="45"/>
      <c r="K112" s="52"/>
    </row>
    <row r="113" spans="1:11" ht="45.75" customHeight="1">
      <c r="A113" s="50" t="s">
        <v>223</v>
      </c>
      <c r="B113" s="41" t="s">
        <v>359</v>
      </c>
      <c r="C113" s="41" t="s">
        <v>351</v>
      </c>
      <c r="D113" s="39">
        <v>45628</v>
      </c>
      <c r="E113" s="38">
        <v>6565</v>
      </c>
      <c r="F113" s="39">
        <v>45649</v>
      </c>
      <c r="G113" s="46">
        <f>+E113</f>
        <v>6565</v>
      </c>
      <c r="H113" s="48" t="s">
        <v>553</v>
      </c>
      <c r="I113" s="42" t="s">
        <v>148</v>
      </c>
      <c r="J113" s="45"/>
      <c r="K113" s="52"/>
    </row>
    <row r="114" spans="1:11" ht="45.75" customHeight="1">
      <c r="A114" s="50" t="s">
        <v>222</v>
      </c>
      <c r="B114" s="41" t="s">
        <v>360</v>
      </c>
      <c r="C114" s="41" t="s">
        <v>352</v>
      </c>
      <c r="D114" s="39">
        <v>45628</v>
      </c>
      <c r="E114" s="38">
        <v>48000</v>
      </c>
      <c r="F114" s="39">
        <v>45659</v>
      </c>
      <c r="G114" s="46">
        <f>+E114</f>
        <v>48000</v>
      </c>
      <c r="H114" s="44" t="s">
        <v>553</v>
      </c>
      <c r="I114" s="42" t="s">
        <v>148</v>
      </c>
      <c r="J114" s="42"/>
      <c r="K114" s="52"/>
    </row>
    <row r="115" spans="1:11" ht="45.75" customHeight="1">
      <c r="A115" s="50" t="s">
        <v>14</v>
      </c>
      <c r="B115" s="41" t="s">
        <v>361</v>
      </c>
      <c r="C115" s="41" t="s">
        <v>353</v>
      </c>
      <c r="D115" s="39">
        <v>45628</v>
      </c>
      <c r="E115" s="38">
        <v>20833.330000000002</v>
      </c>
      <c r="F115" s="39">
        <v>45659</v>
      </c>
      <c r="G115" s="46">
        <f>+E115</f>
        <v>20833.330000000002</v>
      </c>
      <c r="H115" s="64">
        <v>0</v>
      </c>
      <c r="I115" s="42" t="s">
        <v>148</v>
      </c>
      <c r="J115" s="45"/>
      <c r="K115" s="52"/>
    </row>
    <row r="116" spans="1:11" ht="45.75" customHeight="1">
      <c r="A116" s="50" t="s">
        <v>166</v>
      </c>
      <c r="B116" s="40" t="s">
        <v>362</v>
      </c>
      <c r="C116" s="41" t="s">
        <v>354</v>
      </c>
      <c r="D116" s="39">
        <v>45628</v>
      </c>
      <c r="E116" s="38">
        <v>120000</v>
      </c>
      <c r="F116" s="39">
        <v>45659</v>
      </c>
      <c r="G116" s="46">
        <v>0</v>
      </c>
      <c r="H116" s="46">
        <f>+E116</f>
        <v>120000</v>
      </c>
      <c r="I116" s="45"/>
      <c r="J116" s="42" t="s">
        <v>148</v>
      </c>
      <c r="K116" s="52"/>
    </row>
    <row r="117" spans="1:11" ht="45.75" customHeight="1">
      <c r="A117" s="50" t="s">
        <v>322</v>
      </c>
      <c r="B117" s="40" t="s">
        <v>363</v>
      </c>
      <c r="C117" s="41" t="s">
        <v>355</v>
      </c>
      <c r="D117" s="39">
        <v>45628</v>
      </c>
      <c r="E117" s="38">
        <v>658364.75</v>
      </c>
      <c r="F117" s="39">
        <v>45659</v>
      </c>
      <c r="G117" s="46">
        <f t="shared" ref="G117:G158" si="7">+E117</f>
        <v>658364.75</v>
      </c>
      <c r="H117" s="46">
        <v>0</v>
      </c>
      <c r="I117" s="42" t="s">
        <v>148</v>
      </c>
      <c r="J117" s="45"/>
      <c r="K117" s="52"/>
    </row>
    <row r="118" spans="1:11" ht="45.75" customHeight="1">
      <c r="A118" s="50" t="s">
        <v>227</v>
      </c>
      <c r="B118" s="40" t="s">
        <v>364</v>
      </c>
      <c r="C118" s="41" t="s">
        <v>356</v>
      </c>
      <c r="D118" s="39">
        <v>45628</v>
      </c>
      <c r="E118" s="38">
        <v>3430839.69</v>
      </c>
      <c r="F118" s="39">
        <v>45659</v>
      </c>
      <c r="G118" s="46">
        <f t="shared" si="7"/>
        <v>3430839.69</v>
      </c>
      <c r="H118" s="46">
        <v>0</v>
      </c>
      <c r="I118" s="42" t="s">
        <v>148</v>
      </c>
      <c r="J118" s="45"/>
      <c r="K118" s="52"/>
    </row>
    <row r="119" spans="1:11" ht="41.25" customHeight="1">
      <c r="A119" s="50" t="s">
        <v>348</v>
      </c>
      <c r="B119" s="40" t="s">
        <v>600</v>
      </c>
      <c r="C119" s="41" t="s">
        <v>357</v>
      </c>
      <c r="D119" s="39">
        <v>45628</v>
      </c>
      <c r="E119" s="38">
        <v>2474116.61</v>
      </c>
      <c r="F119" s="39">
        <v>45659</v>
      </c>
      <c r="G119" s="46">
        <f t="shared" si="7"/>
        <v>2474116.61</v>
      </c>
      <c r="H119" s="46">
        <v>0</v>
      </c>
      <c r="I119" s="42" t="s">
        <v>148</v>
      </c>
      <c r="J119" s="45"/>
      <c r="K119" s="52"/>
    </row>
    <row r="120" spans="1:11" ht="45.75" customHeight="1">
      <c r="A120" s="50" t="s">
        <v>193</v>
      </c>
      <c r="B120" s="40" t="s">
        <v>365</v>
      </c>
      <c r="C120" s="41" t="s">
        <v>358</v>
      </c>
      <c r="D120" s="39">
        <v>45628</v>
      </c>
      <c r="E120" s="38">
        <v>166529.60000000001</v>
      </c>
      <c r="F120" s="39">
        <v>45659</v>
      </c>
      <c r="G120" s="46">
        <f t="shared" si="7"/>
        <v>166529.60000000001</v>
      </c>
      <c r="H120" s="46">
        <v>0</v>
      </c>
      <c r="I120" s="42" t="s">
        <v>148</v>
      </c>
      <c r="J120" s="45"/>
      <c r="K120" s="52"/>
    </row>
    <row r="121" spans="1:11" ht="45.75" customHeight="1">
      <c r="A121" s="50" t="s">
        <v>642</v>
      </c>
      <c r="B121" s="40" t="s">
        <v>643</v>
      </c>
      <c r="C121" s="41" t="s">
        <v>644</v>
      </c>
      <c r="D121" s="39">
        <v>45628</v>
      </c>
      <c r="E121" s="38">
        <v>15614</v>
      </c>
      <c r="F121" s="39">
        <v>45659</v>
      </c>
      <c r="G121" s="46"/>
      <c r="H121" s="46">
        <f>+E121</f>
        <v>15614</v>
      </c>
      <c r="I121" s="42"/>
      <c r="J121" s="42" t="s">
        <v>148</v>
      </c>
      <c r="K121" s="52"/>
    </row>
    <row r="122" spans="1:11" ht="45.75" customHeight="1">
      <c r="A122" s="50" t="s">
        <v>582</v>
      </c>
      <c r="B122" s="40" t="s">
        <v>587</v>
      </c>
      <c r="C122" s="41" t="s">
        <v>588</v>
      </c>
      <c r="D122" s="39">
        <v>45627</v>
      </c>
      <c r="E122" s="38">
        <v>4680</v>
      </c>
      <c r="F122" s="39">
        <v>45627</v>
      </c>
      <c r="G122" s="46">
        <f t="shared" si="7"/>
        <v>4680</v>
      </c>
      <c r="H122" s="46">
        <v>0</v>
      </c>
      <c r="I122" s="42" t="s">
        <v>148</v>
      </c>
      <c r="J122" s="45"/>
      <c r="K122" s="52"/>
    </row>
    <row r="123" spans="1:11" ht="45.75" customHeight="1">
      <c r="A123" s="50" t="s">
        <v>582</v>
      </c>
      <c r="B123" s="40" t="s">
        <v>585</v>
      </c>
      <c r="C123" s="41" t="s">
        <v>586</v>
      </c>
      <c r="D123" s="39">
        <v>45627</v>
      </c>
      <c r="E123" s="38">
        <v>3800</v>
      </c>
      <c r="F123" s="39">
        <v>45627</v>
      </c>
      <c r="G123" s="46">
        <f t="shared" si="7"/>
        <v>3800</v>
      </c>
      <c r="H123" s="46">
        <v>0</v>
      </c>
      <c r="I123" s="42" t="s">
        <v>148</v>
      </c>
      <c r="J123" s="45"/>
      <c r="K123" s="52"/>
    </row>
    <row r="124" spans="1:11" ht="45.75" customHeight="1">
      <c r="A124" s="50" t="s">
        <v>582</v>
      </c>
      <c r="B124" s="40" t="s">
        <v>583</v>
      </c>
      <c r="C124" s="69" t="s">
        <v>584</v>
      </c>
      <c r="D124" s="39">
        <v>45627</v>
      </c>
      <c r="E124" s="38">
        <v>140530</v>
      </c>
      <c r="F124" s="39">
        <v>45627</v>
      </c>
      <c r="G124" s="46">
        <f t="shared" si="7"/>
        <v>140530</v>
      </c>
      <c r="H124" s="46">
        <v>0</v>
      </c>
      <c r="I124" s="42" t="s">
        <v>148</v>
      </c>
      <c r="J124" s="45"/>
      <c r="K124" s="52"/>
    </row>
    <row r="125" spans="1:11" ht="45.75" customHeight="1">
      <c r="A125" s="50" t="s">
        <v>335</v>
      </c>
      <c r="B125" s="41" t="s">
        <v>340</v>
      </c>
      <c r="C125" s="41" t="s">
        <v>341</v>
      </c>
      <c r="D125" s="39">
        <v>45627</v>
      </c>
      <c r="E125" s="38">
        <v>34042.89</v>
      </c>
      <c r="F125" s="39">
        <v>45657</v>
      </c>
      <c r="G125" s="46">
        <f t="shared" si="7"/>
        <v>34042.89</v>
      </c>
      <c r="H125" s="46">
        <v>0</v>
      </c>
      <c r="I125" s="42" t="s">
        <v>148</v>
      </c>
      <c r="J125" s="45"/>
      <c r="K125" s="52"/>
    </row>
    <row r="126" spans="1:11" ht="45.75" customHeight="1">
      <c r="A126" s="50" t="s">
        <v>336</v>
      </c>
      <c r="B126" s="41" t="s">
        <v>340</v>
      </c>
      <c r="C126" s="41" t="s">
        <v>342</v>
      </c>
      <c r="D126" s="39">
        <v>45627</v>
      </c>
      <c r="E126" s="38">
        <v>54195.98</v>
      </c>
      <c r="F126" s="39">
        <v>45657</v>
      </c>
      <c r="G126" s="46">
        <f t="shared" si="7"/>
        <v>54195.98</v>
      </c>
      <c r="H126" s="46">
        <v>0</v>
      </c>
      <c r="I126" s="42" t="s">
        <v>148</v>
      </c>
      <c r="J126" s="45"/>
      <c r="K126" s="52"/>
    </row>
    <row r="127" spans="1:11" ht="45.75" customHeight="1">
      <c r="A127" s="50" t="s">
        <v>337</v>
      </c>
      <c r="B127" s="41" t="s">
        <v>340</v>
      </c>
      <c r="C127" s="41" t="s">
        <v>343</v>
      </c>
      <c r="D127" s="39">
        <v>45627</v>
      </c>
      <c r="E127" s="38">
        <v>46228.05</v>
      </c>
      <c r="F127" s="39">
        <v>45657</v>
      </c>
      <c r="G127" s="46">
        <f t="shared" si="7"/>
        <v>46228.05</v>
      </c>
      <c r="H127" s="46">
        <v>0</v>
      </c>
      <c r="I127" s="42" t="s">
        <v>148</v>
      </c>
      <c r="J127" s="45"/>
      <c r="K127" s="52"/>
    </row>
    <row r="128" spans="1:11" ht="45.75" customHeight="1">
      <c r="A128" s="50" t="s">
        <v>338</v>
      </c>
      <c r="B128" s="41" t="s">
        <v>340</v>
      </c>
      <c r="C128" s="41" t="s">
        <v>344</v>
      </c>
      <c r="D128" s="39">
        <v>45627</v>
      </c>
      <c r="E128" s="38">
        <v>47552.42</v>
      </c>
      <c r="F128" s="39">
        <v>45657</v>
      </c>
      <c r="G128" s="46">
        <f t="shared" si="7"/>
        <v>47552.42</v>
      </c>
      <c r="H128" s="46">
        <v>0</v>
      </c>
      <c r="I128" s="42" t="s">
        <v>148</v>
      </c>
      <c r="J128" s="45"/>
      <c r="K128" s="52"/>
    </row>
    <row r="129" spans="1:11" ht="45.75" customHeight="1">
      <c r="A129" s="50" t="s">
        <v>339</v>
      </c>
      <c r="B129" s="41" t="s">
        <v>340</v>
      </c>
      <c r="C129" s="41" t="s">
        <v>345</v>
      </c>
      <c r="D129" s="39">
        <v>45627</v>
      </c>
      <c r="E129" s="38">
        <v>35084.959999999999</v>
      </c>
      <c r="F129" s="39">
        <v>45657</v>
      </c>
      <c r="G129" s="46">
        <f t="shared" si="7"/>
        <v>35084.959999999999</v>
      </c>
      <c r="H129" s="46">
        <v>0</v>
      </c>
      <c r="I129" s="42" t="s">
        <v>148</v>
      </c>
      <c r="J129" s="45"/>
      <c r="K129" s="52"/>
    </row>
    <row r="130" spans="1:11" ht="45.75" customHeight="1">
      <c r="A130" s="50" t="s">
        <v>224</v>
      </c>
      <c r="B130" s="41" t="s">
        <v>347</v>
      </c>
      <c r="C130" s="41" t="s">
        <v>346</v>
      </c>
      <c r="D130" s="39">
        <v>45627</v>
      </c>
      <c r="E130" s="38">
        <v>7530</v>
      </c>
      <c r="F130" s="51">
        <v>45660</v>
      </c>
      <c r="G130" s="46">
        <f t="shared" si="7"/>
        <v>7530</v>
      </c>
      <c r="H130" s="70" t="s">
        <v>553</v>
      </c>
      <c r="I130" s="42" t="s">
        <v>148</v>
      </c>
      <c r="J130" s="45"/>
      <c r="K130" s="52"/>
    </row>
    <row r="131" spans="1:11" ht="45.75" customHeight="1">
      <c r="A131" s="50" t="s">
        <v>623</v>
      </c>
      <c r="B131" s="41" t="s">
        <v>624</v>
      </c>
      <c r="C131" s="41" t="s">
        <v>625</v>
      </c>
      <c r="D131" s="39">
        <v>45627</v>
      </c>
      <c r="E131" s="38">
        <v>1000</v>
      </c>
      <c r="F131" s="51">
        <v>45657</v>
      </c>
      <c r="G131" s="70" t="s">
        <v>553</v>
      </c>
      <c r="H131" s="76">
        <f>+E131</f>
        <v>1000</v>
      </c>
      <c r="I131" s="42"/>
      <c r="J131" s="42" t="s">
        <v>148</v>
      </c>
      <c r="K131" s="52"/>
    </row>
    <row r="132" spans="1:11" ht="61.5" customHeight="1">
      <c r="A132" s="50" t="s">
        <v>651</v>
      </c>
      <c r="B132" s="40" t="s">
        <v>320</v>
      </c>
      <c r="C132" s="40" t="s">
        <v>321</v>
      </c>
      <c r="D132" s="51">
        <v>45626</v>
      </c>
      <c r="E132" s="46">
        <v>338028.21</v>
      </c>
      <c r="F132" s="51">
        <v>45656</v>
      </c>
      <c r="G132" s="46">
        <f t="shared" si="7"/>
        <v>338028.21</v>
      </c>
      <c r="H132" s="46">
        <v>0</v>
      </c>
      <c r="I132" s="42" t="s">
        <v>148</v>
      </c>
      <c r="J132" s="42"/>
      <c r="K132" s="52"/>
    </row>
    <row r="133" spans="1:11" ht="36" customHeight="1">
      <c r="A133" s="50" t="s">
        <v>219</v>
      </c>
      <c r="B133" s="40" t="s">
        <v>527</v>
      </c>
      <c r="C133" s="41" t="s">
        <v>578</v>
      </c>
      <c r="D133" s="39">
        <v>45625</v>
      </c>
      <c r="E133" s="38">
        <v>185708.57</v>
      </c>
      <c r="F133" s="39">
        <v>45655</v>
      </c>
      <c r="G133" s="46">
        <f t="shared" ref="G133:G134" si="8">+E133</f>
        <v>185708.57</v>
      </c>
      <c r="H133" s="46">
        <v>0</v>
      </c>
      <c r="I133" s="42" t="s">
        <v>148</v>
      </c>
      <c r="J133" s="45"/>
      <c r="K133" s="52"/>
    </row>
    <row r="134" spans="1:11" ht="31.5" customHeight="1">
      <c r="A134" s="50" t="s">
        <v>219</v>
      </c>
      <c r="B134" s="40" t="s">
        <v>576</v>
      </c>
      <c r="C134" s="41" t="s">
        <v>577</v>
      </c>
      <c r="D134" s="39">
        <v>45625</v>
      </c>
      <c r="E134" s="38">
        <v>194284.79999999999</v>
      </c>
      <c r="F134" s="39">
        <v>45655</v>
      </c>
      <c r="G134" s="46">
        <f t="shared" si="8"/>
        <v>194284.79999999999</v>
      </c>
      <c r="H134" s="46">
        <v>0</v>
      </c>
      <c r="I134" s="42" t="s">
        <v>148</v>
      </c>
      <c r="J134" s="45"/>
      <c r="K134" s="52"/>
    </row>
    <row r="135" spans="1:11" ht="50.1" customHeight="1">
      <c r="A135" s="50" t="s">
        <v>194</v>
      </c>
      <c r="B135" s="42" t="s">
        <v>292</v>
      </c>
      <c r="C135" s="40" t="s">
        <v>293</v>
      </c>
      <c r="D135" s="51">
        <v>45625</v>
      </c>
      <c r="E135" s="46">
        <v>4950</v>
      </c>
      <c r="F135" s="51">
        <v>45655</v>
      </c>
      <c r="G135" s="46">
        <f t="shared" si="7"/>
        <v>4950</v>
      </c>
      <c r="H135" s="46">
        <v>0</v>
      </c>
      <c r="I135" s="42" t="s">
        <v>148</v>
      </c>
      <c r="J135" s="42"/>
      <c r="K135" s="52"/>
    </row>
    <row r="136" spans="1:11" ht="87.75" customHeight="1">
      <c r="A136" s="50" t="s">
        <v>322</v>
      </c>
      <c r="B136" s="40" t="s">
        <v>325</v>
      </c>
      <c r="C136" s="40" t="s">
        <v>302</v>
      </c>
      <c r="D136" s="51">
        <v>45625</v>
      </c>
      <c r="E136" s="46">
        <v>987547.43</v>
      </c>
      <c r="F136" s="51">
        <v>45655</v>
      </c>
      <c r="G136" s="46">
        <f t="shared" si="7"/>
        <v>987547.43</v>
      </c>
      <c r="H136" s="46">
        <v>0</v>
      </c>
      <c r="I136" s="42" t="s">
        <v>148</v>
      </c>
      <c r="J136" s="42"/>
      <c r="K136" s="52"/>
    </row>
    <row r="137" spans="1:11" ht="93.75" customHeight="1">
      <c r="A137" s="50" t="s">
        <v>322</v>
      </c>
      <c r="B137" s="40" t="s">
        <v>326</v>
      </c>
      <c r="C137" s="40" t="s">
        <v>323</v>
      </c>
      <c r="D137" s="51">
        <v>45625</v>
      </c>
      <c r="E137" s="46">
        <v>658364.75</v>
      </c>
      <c r="F137" s="51">
        <v>45655</v>
      </c>
      <c r="G137" s="46">
        <f t="shared" si="7"/>
        <v>658364.75</v>
      </c>
      <c r="H137" s="46">
        <v>0</v>
      </c>
      <c r="I137" s="42" t="s">
        <v>148</v>
      </c>
      <c r="J137" s="42"/>
      <c r="K137" s="52"/>
    </row>
    <row r="138" spans="1:11" ht="50.1" customHeight="1">
      <c r="A138" s="50" t="s">
        <v>251</v>
      </c>
      <c r="B138" s="41" t="s">
        <v>294</v>
      </c>
      <c r="C138" s="40" t="s">
        <v>244</v>
      </c>
      <c r="D138" s="51">
        <v>45625</v>
      </c>
      <c r="E138" s="46">
        <v>155760</v>
      </c>
      <c r="F138" s="51">
        <v>45655</v>
      </c>
      <c r="G138" s="46">
        <f t="shared" si="7"/>
        <v>155760</v>
      </c>
      <c r="H138" s="46">
        <v>0</v>
      </c>
      <c r="I138" s="42" t="s">
        <v>148</v>
      </c>
      <c r="J138" s="42"/>
      <c r="K138" s="52"/>
    </row>
    <row r="139" spans="1:11" ht="50.1" customHeight="1">
      <c r="A139" s="50" t="s">
        <v>242</v>
      </c>
      <c r="B139" s="41" t="s">
        <v>272</v>
      </c>
      <c r="C139" s="40" t="s">
        <v>295</v>
      </c>
      <c r="D139" s="51">
        <v>45625</v>
      </c>
      <c r="E139" s="46">
        <v>53689.25</v>
      </c>
      <c r="F139" s="51">
        <v>45655</v>
      </c>
      <c r="G139" s="46">
        <f t="shared" si="7"/>
        <v>53689.25</v>
      </c>
      <c r="H139" s="46">
        <v>0</v>
      </c>
      <c r="I139" s="42" t="s">
        <v>148</v>
      </c>
      <c r="J139" s="42"/>
      <c r="K139" s="52"/>
    </row>
    <row r="140" spans="1:11" ht="50.1" customHeight="1">
      <c r="A140" s="50" t="s">
        <v>242</v>
      </c>
      <c r="B140" s="41" t="s">
        <v>272</v>
      </c>
      <c r="C140" s="40" t="s">
        <v>296</v>
      </c>
      <c r="D140" s="51">
        <v>45624</v>
      </c>
      <c r="E140" s="46">
        <v>17285.080000000002</v>
      </c>
      <c r="F140" s="51">
        <v>45654</v>
      </c>
      <c r="G140" s="46">
        <f t="shared" si="7"/>
        <v>17285.080000000002</v>
      </c>
      <c r="H140" s="46">
        <v>0</v>
      </c>
      <c r="I140" s="42" t="s">
        <v>148</v>
      </c>
      <c r="J140" s="42"/>
      <c r="K140" s="52"/>
    </row>
    <row r="141" spans="1:11" ht="50.1" customHeight="1">
      <c r="A141" s="50" t="s">
        <v>264</v>
      </c>
      <c r="B141" s="40" t="s">
        <v>265</v>
      </c>
      <c r="C141" s="40" t="s">
        <v>266</v>
      </c>
      <c r="D141" s="51">
        <v>45624</v>
      </c>
      <c r="E141" s="46">
        <v>76995</v>
      </c>
      <c r="F141" s="51">
        <v>45654</v>
      </c>
      <c r="G141" s="46">
        <f t="shared" si="7"/>
        <v>76995</v>
      </c>
      <c r="H141" s="46">
        <v>0</v>
      </c>
      <c r="I141" s="42" t="s">
        <v>148</v>
      </c>
      <c r="J141" s="42"/>
      <c r="K141" s="52"/>
    </row>
    <row r="142" spans="1:11" ht="57" customHeight="1">
      <c r="A142" s="50" t="s">
        <v>275</v>
      </c>
      <c r="B142" s="40" t="s">
        <v>276</v>
      </c>
      <c r="C142" s="40" t="s">
        <v>277</v>
      </c>
      <c r="D142" s="51">
        <v>45624</v>
      </c>
      <c r="E142" s="46">
        <v>215232</v>
      </c>
      <c r="F142" s="51">
        <v>45654</v>
      </c>
      <c r="G142" s="46">
        <f t="shared" si="7"/>
        <v>215232</v>
      </c>
      <c r="H142" s="46">
        <v>0</v>
      </c>
      <c r="I142" s="42" t="s">
        <v>148</v>
      </c>
      <c r="J142" s="42"/>
      <c r="K142" s="52"/>
    </row>
    <row r="143" spans="1:11" ht="50.1" customHeight="1">
      <c r="A143" s="50" t="s">
        <v>255</v>
      </c>
      <c r="B143" s="40" t="s">
        <v>259</v>
      </c>
      <c r="C143" s="40" t="s">
        <v>258</v>
      </c>
      <c r="D143" s="51">
        <v>45624</v>
      </c>
      <c r="E143" s="46">
        <v>48960.56</v>
      </c>
      <c r="F143" s="51">
        <v>45654</v>
      </c>
      <c r="G143" s="46">
        <f t="shared" si="7"/>
        <v>48960.56</v>
      </c>
      <c r="H143" s="46">
        <v>0</v>
      </c>
      <c r="I143" s="42" t="s">
        <v>148</v>
      </c>
      <c r="J143" s="42"/>
      <c r="K143" s="52"/>
    </row>
    <row r="144" spans="1:11" ht="50.1" customHeight="1">
      <c r="A144" s="50" t="s">
        <v>255</v>
      </c>
      <c r="B144" s="40" t="s">
        <v>256</v>
      </c>
      <c r="C144" s="40" t="s">
        <v>257</v>
      </c>
      <c r="D144" s="51">
        <v>45624</v>
      </c>
      <c r="E144" s="46">
        <v>48720.01</v>
      </c>
      <c r="F144" s="51">
        <v>45654</v>
      </c>
      <c r="G144" s="46">
        <f t="shared" si="7"/>
        <v>48720.01</v>
      </c>
      <c r="H144" s="46">
        <v>0</v>
      </c>
      <c r="I144" s="42" t="s">
        <v>148</v>
      </c>
      <c r="J144" s="42"/>
      <c r="K144" s="52"/>
    </row>
    <row r="145" spans="1:11" ht="50.1" customHeight="1">
      <c r="A145" s="50" t="s">
        <v>193</v>
      </c>
      <c r="B145" s="40" t="s">
        <v>301</v>
      </c>
      <c r="C145" s="40" t="s">
        <v>300</v>
      </c>
      <c r="D145" s="51">
        <v>45624</v>
      </c>
      <c r="E145" s="46">
        <v>408673.27</v>
      </c>
      <c r="F145" s="51">
        <v>45654</v>
      </c>
      <c r="G145" s="46">
        <f t="shared" si="7"/>
        <v>408673.27</v>
      </c>
      <c r="H145" s="46">
        <v>0</v>
      </c>
      <c r="I145" s="42" t="s">
        <v>148</v>
      </c>
      <c r="J145" s="42"/>
      <c r="K145" s="52"/>
    </row>
    <row r="146" spans="1:11" ht="50.1" customHeight="1">
      <c r="A146" s="50" t="s">
        <v>556</v>
      </c>
      <c r="B146" s="40" t="s">
        <v>563</v>
      </c>
      <c r="C146" s="41" t="s">
        <v>564</v>
      </c>
      <c r="D146" s="39">
        <v>45623</v>
      </c>
      <c r="E146" s="38">
        <v>22160</v>
      </c>
      <c r="F146" s="39">
        <v>45653</v>
      </c>
      <c r="G146" s="46">
        <f t="shared" ref="G146:G147" si="9">+E146</f>
        <v>22160</v>
      </c>
      <c r="H146" s="46">
        <v>0</v>
      </c>
      <c r="I146" s="42" t="s">
        <v>148</v>
      </c>
      <c r="J146" s="42"/>
      <c r="K146" s="52"/>
    </row>
    <row r="147" spans="1:11" ht="50.1" customHeight="1">
      <c r="A147" s="50" t="s">
        <v>556</v>
      </c>
      <c r="B147" s="77" t="s">
        <v>561</v>
      </c>
      <c r="C147" s="41" t="s">
        <v>562</v>
      </c>
      <c r="D147" s="39">
        <v>45623</v>
      </c>
      <c r="E147" s="38">
        <v>22160</v>
      </c>
      <c r="F147" s="39">
        <v>45653</v>
      </c>
      <c r="G147" s="46">
        <f t="shared" si="9"/>
        <v>22160</v>
      </c>
      <c r="H147" s="46">
        <v>0</v>
      </c>
      <c r="I147" s="42" t="s">
        <v>148</v>
      </c>
      <c r="J147" s="42"/>
      <c r="K147" s="52"/>
    </row>
    <row r="148" spans="1:11" ht="50.1" customHeight="1">
      <c r="A148" s="50" t="s">
        <v>252</v>
      </c>
      <c r="B148" s="40" t="s">
        <v>253</v>
      </c>
      <c r="C148" s="40" t="s">
        <v>254</v>
      </c>
      <c r="D148" s="51">
        <v>45623</v>
      </c>
      <c r="E148" s="46">
        <v>120350</v>
      </c>
      <c r="F148" s="51">
        <v>45653</v>
      </c>
      <c r="G148" s="46">
        <f t="shared" si="7"/>
        <v>120350</v>
      </c>
      <c r="H148" s="46">
        <v>0</v>
      </c>
      <c r="I148" s="42" t="s">
        <v>148</v>
      </c>
      <c r="J148" s="42"/>
      <c r="K148" s="52"/>
    </row>
    <row r="149" spans="1:11" ht="50.1" customHeight="1">
      <c r="A149" s="50" t="s">
        <v>16</v>
      </c>
      <c r="B149" s="40" t="s">
        <v>310</v>
      </c>
      <c r="C149" s="40" t="s">
        <v>311</v>
      </c>
      <c r="D149" s="51">
        <v>45623</v>
      </c>
      <c r="E149" s="46">
        <v>1189476.57</v>
      </c>
      <c r="F149" s="51">
        <v>45653</v>
      </c>
      <c r="G149" s="46">
        <f t="shared" si="7"/>
        <v>1189476.57</v>
      </c>
      <c r="H149" s="46">
        <v>0</v>
      </c>
      <c r="I149" s="42" t="s">
        <v>148</v>
      </c>
      <c r="J149" s="42"/>
      <c r="K149" s="52"/>
    </row>
    <row r="150" spans="1:11" ht="50.1" customHeight="1">
      <c r="A150" s="50" t="s">
        <v>190</v>
      </c>
      <c r="B150" s="40" t="s">
        <v>312</v>
      </c>
      <c r="C150" s="40" t="s">
        <v>313</v>
      </c>
      <c r="D150" s="51">
        <v>45623</v>
      </c>
      <c r="E150" s="46">
        <v>13609.35</v>
      </c>
      <c r="F150" s="51">
        <v>45653</v>
      </c>
      <c r="G150" s="46">
        <f t="shared" si="7"/>
        <v>13609.35</v>
      </c>
      <c r="H150" s="46">
        <v>0</v>
      </c>
      <c r="I150" s="42" t="s">
        <v>148</v>
      </c>
      <c r="J150" s="42"/>
      <c r="K150" s="52"/>
    </row>
    <row r="151" spans="1:11" ht="63" customHeight="1">
      <c r="A151" s="50" t="s">
        <v>191</v>
      </c>
      <c r="B151" s="40" t="s">
        <v>314</v>
      </c>
      <c r="C151" s="40" t="s">
        <v>315</v>
      </c>
      <c r="D151" s="51">
        <v>45623</v>
      </c>
      <c r="E151" s="46">
        <v>25893.08</v>
      </c>
      <c r="F151" s="51">
        <v>45653</v>
      </c>
      <c r="G151" s="46">
        <f t="shared" si="7"/>
        <v>25893.08</v>
      </c>
      <c r="H151" s="46">
        <v>0</v>
      </c>
      <c r="I151" s="42" t="s">
        <v>148</v>
      </c>
      <c r="J151" s="42"/>
      <c r="K151" s="52"/>
    </row>
    <row r="152" spans="1:11" ht="50.1" customHeight="1">
      <c r="A152" s="50" t="s">
        <v>192</v>
      </c>
      <c r="B152" s="40" t="s">
        <v>316</v>
      </c>
      <c r="C152" s="40" t="s">
        <v>317</v>
      </c>
      <c r="D152" s="51">
        <v>45623</v>
      </c>
      <c r="E152" s="46">
        <v>336594.12</v>
      </c>
      <c r="F152" s="51">
        <v>45653</v>
      </c>
      <c r="G152" s="46">
        <f t="shared" si="7"/>
        <v>336594.12</v>
      </c>
      <c r="H152" s="46">
        <v>0</v>
      </c>
      <c r="I152" s="42" t="s">
        <v>148</v>
      </c>
      <c r="J152" s="42"/>
      <c r="K152" s="52"/>
    </row>
    <row r="153" spans="1:11" ht="50.1" customHeight="1">
      <c r="A153" s="50" t="s">
        <v>235</v>
      </c>
      <c r="B153" s="40" t="s">
        <v>318</v>
      </c>
      <c r="C153" s="40" t="s">
        <v>319</v>
      </c>
      <c r="D153" s="51">
        <v>45623</v>
      </c>
      <c r="E153" s="46">
        <v>7838.66</v>
      </c>
      <c r="F153" s="51">
        <v>45653</v>
      </c>
      <c r="G153" s="46">
        <f t="shared" si="7"/>
        <v>7838.66</v>
      </c>
      <c r="H153" s="46">
        <v>0</v>
      </c>
      <c r="I153" s="42" t="s">
        <v>148</v>
      </c>
      <c r="J153" s="42"/>
      <c r="K153" s="52"/>
    </row>
    <row r="154" spans="1:11" ht="60.75" customHeight="1">
      <c r="A154" s="50" t="s">
        <v>194</v>
      </c>
      <c r="B154" s="40" t="s">
        <v>260</v>
      </c>
      <c r="C154" s="40" t="s">
        <v>261</v>
      </c>
      <c r="D154" s="51">
        <v>45622</v>
      </c>
      <c r="E154" s="46">
        <v>7500</v>
      </c>
      <c r="F154" s="51">
        <v>45622</v>
      </c>
      <c r="G154" s="46">
        <f t="shared" si="7"/>
        <v>7500</v>
      </c>
      <c r="H154" s="46">
        <v>0</v>
      </c>
      <c r="I154" s="42" t="s">
        <v>148</v>
      </c>
      <c r="J154" s="42"/>
      <c r="K154" s="52"/>
    </row>
    <row r="155" spans="1:11" ht="50.25" customHeight="1">
      <c r="A155" s="50" t="s">
        <v>572</v>
      </c>
      <c r="B155" s="40" t="s">
        <v>566</v>
      </c>
      <c r="C155" s="41" t="s">
        <v>573</v>
      </c>
      <c r="D155" s="39">
        <v>45621</v>
      </c>
      <c r="E155" s="38">
        <v>58352.98</v>
      </c>
      <c r="F155" s="51">
        <v>45652</v>
      </c>
      <c r="G155" s="46">
        <f t="shared" ref="G155" si="10">+E155</f>
        <v>58352.98</v>
      </c>
      <c r="H155" s="46">
        <v>0</v>
      </c>
      <c r="I155" s="42" t="s">
        <v>148</v>
      </c>
      <c r="J155" s="42"/>
      <c r="K155" s="52"/>
    </row>
    <row r="156" spans="1:11" ht="50.1" customHeight="1">
      <c r="A156" s="50" t="s">
        <v>194</v>
      </c>
      <c r="B156" s="40" t="s">
        <v>262</v>
      </c>
      <c r="C156" s="40" t="s">
        <v>263</v>
      </c>
      <c r="D156" s="51">
        <v>45618</v>
      </c>
      <c r="E156" s="46">
        <v>5500</v>
      </c>
      <c r="F156" s="51">
        <v>45648</v>
      </c>
      <c r="G156" s="46">
        <f t="shared" si="7"/>
        <v>5500</v>
      </c>
      <c r="H156" s="46">
        <v>0</v>
      </c>
      <c r="I156" s="42" t="s">
        <v>148</v>
      </c>
      <c r="J156" s="42"/>
      <c r="K156" s="52"/>
    </row>
    <row r="157" spans="1:11" ht="75" customHeight="1">
      <c r="A157" s="50" t="s">
        <v>248</v>
      </c>
      <c r="B157" s="40" t="s">
        <v>249</v>
      </c>
      <c r="C157" s="40" t="s">
        <v>250</v>
      </c>
      <c r="D157" s="51">
        <v>45618</v>
      </c>
      <c r="E157" s="46">
        <v>1500000</v>
      </c>
      <c r="F157" s="51">
        <v>45648</v>
      </c>
      <c r="G157" s="46">
        <f t="shared" si="7"/>
        <v>1500000</v>
      </c>
      <c r="H157" s="46">
        <v>0</v>
      </c>
      <c r="I157" s="42" t="s">
        <v>148</v>
      </c>
      <c r="J157" s="42"/>
      <c r="K157" s="52"/>
    </row>
    <row r="158" spans="1:11" ht="57.75" customHeight="1">
      <c r="A158" s="50" t="s">
        <v>285</v>
      </c>
      <c r="B158" s="40" t="s">
        <v>290</v>
      </c>
      <c r="C158" s="40" t="s">
        <v>291</v>
      </c>
      <c r="D158" s="51">
        <v>45618</v>
      </c>
      <c r="E158" s="46">
        <v>13683.45</v>
      </c>
      <c r="F158" s="51">
        <v>45648</v>
      </c>
      <c r="G158" s="46">
        <f t="shared" si="7"/>
        <v>13683.45</v>
      </c>
      <c r="H158" s="46">
        <v>0</v>
      </c>
      <c r="I158" s="42" t="s">
        <v>148</v>
      </c>
      <c r="J158" s="42"/>
      <c r="K158" s="52"/>
    </row>
    <row r="159" spans="1:11" ht="57.75" customHeight="1">
      <c r="A159" s="50" t="s">
        <v>596</v>
      </c>
      <c r="B159" s="40" t="s">
        <v>597</v>
      </c>
      <c r="C159" s="40" t="s">
        <v>598</v>
      </c>
      <c r="D159" s="51">
        <v>45617</v>
      </c>
      <c r="E159" s="46">
        <v>333420.2</v>
      </c>
      <c r="F159" s="51">
        <v>45647</v>
      </c>
      <c r="G159" s="46">
        <v>0</v>
      </c>
      <c r="H159" s="46">
        <f>+E159</f>
        <v>333420.2</v>
      </c>
      <c r="I159" s="42"/>
      <c r="J159" s="42" t="s">
        <v>148</v>
      </c>
      <c r="K159" s="52"/>
    </row>
    <row r="160" spans="1:11" ht="57.75" customHeight="1">
      <c r="A160" s="50" t="s">
        <v>591</v>
      </c>
      <c r="B160" s="40" t="s">
        <v>594</v>
      </c>
      <c r="C160" s="40" t="s">
        <v>595</v>
      </c>
      <c r="D160" s="51">
        <v>45617</v>
      </c>
      <c r="E160" s="46">
        <v>1700000</v>
      </c>
      <c r="F160" s="51">
        <v>45647</v>
      </c>
      <c r="G160" s="46">
        <f>+E160</f>
        <v>1700000</v>
      </c>
      <c r="H160" s="46">
        <v>0</v>
      </c>
      <c r="I160" s="42" t="s">
        <v>148</v>
      </c>
      <c r="J160" s="42"/>
      <c r="K160" s="52"/>
    </row>
    <row r="161" spans="1:11" ht="57.75" customHeight="1">
      <c r="A161" s="50" t="s">
        <v>591</v>
      </c>
      <c r="B161" s="40" t="s">
        <v>593</v>
      </c>
      <c r="C161" s="40" t="s">
        <v>592</v>
      </c>
      <c r="D161" s="51">
        <v>45617</v>
      </c>
      <c r="E161" s="46">
        <v>550000</v>
      </c>
      <c r="F161" s="51">
        <v>45647</v>
      </c>
      <c r="G161" s="46">
        <f t="shared" ref="G161:G162" si="11">+E161</f>
        <v>550000</v>
      </c>
      <c r="H161" s="46">
        <v>0</v>
      </c>
      <c r="I161" s="42" t="s">
        <v>148</v>
      </c>
      <c r="J161" s="42"/>
      <c r="K161" s="52"/>
    </row>
    <row r="162" spans="1:11" ht="50.1" customHeight="1">
      <c r="A162" s="50" t="s">
        <v>267</v>
      </c>
      <c r="B162" s="40" t="s">
        <v>270</v>
      </c>
      <c r="C162" s="40" t="s">
        <v>271</v>
      </c>
      <c r="D162" s="51">
        <v>45616</v>
      </c>
      <c r="E162" s="46">
        <v>2550</v>
      </c>
      <c r="F162" s="51">
        <v>45646</v>
      </c>
      <c r="G162" s="46">
        <f t="shared" si="11"/>
        <v>2550</v>
      </c>
      <c r="H162" s="46">
        <v>0</v>
      </c>
      <c r="I162" s="42" t="s">
        <v>148</v>
      </c>
      <c r="J162" s="42"/>
      <c r="K162" s="52"/>
    </row>
    <row r="163" spans="1:11" ht="50.1" customHeight="1">
      <c r="A163" s="50" t="s">
        <v>267</v>
      </c>
      <c r="B163" s="40" t="s">
        <v>268</v>
      </c>
      <c r="C163" s="40" t="s">
        <v>269</v>
      </c>
      <c r="D163" s="51">
        <v>45616</v>
      </c>
      <c r="E163" s="46">
        <v>6450</v>
      </c>
      <c r="F163" s="51">
        <v>45646</v>
      </c>
      <c r="G163" s="46">
        <f>+E163</f>
        <v>6450</v>
      </c>
      <c r="H163" s="46">
        <v>0</v>
      </c>
      <c r="I163" s="42" t="s">
        <v>148</v>
      </c>
      <c r="J163" s="42"/>
      <c r="K163" s="52"/>
    </row>
    <row r="164" spans="1:11" ht="57" customHeight="1">
      <c r="A164" s="50" t="s">
        <v>228</v>
      </c>
      <c r="B164" s="40" t="s">
        <v>246</v>
      </c>
      <c r="C164" s="53" t="s">
        <v>247</v>
      </c>
      <c r="D164" s="51">
        <v>45616</v>
      </c>
      <c r="E164" s="46">
        <v>416021.81</v>
      </c>
      <c r="F164" s="51">
        <v>45646</v>
      </c>
      <c r="G164" s="46">
        <v>0</v>
      </c>
      <c r="H164" s="46">
        <f t="shared" ref="H164:H190" si="12">+E164</f>
        <v>416021.81</v>
      </c>
      <c r="I164" s="45"/>
      <c r="J164" s="42" t="s">
        <v>148</v>
      </c>
      <c r="K164" s="52"/>
    </row>
    <row r="165" spans="1:11" ht="57" customHeight="1">
      <c r="A165" s="50" t="s">
        <v>570</v>
      </c>
      <c r="B165" s="40" t="s">
        <v>566</v>
      </c>
      <c r="C165" s="41" t="s">
        <v>571</v>
      </c>
      <c r="D165" s="39">
        <v>45614</v>
      </c>
      <c r="E165" s="38">
        <v>78406.600000000006</v>
      </c>
      <c r="F165" s="51">
        <v>45644</v>
      </c>
      <c r="G165" s="46">
        <f t="shared" ref="G165:G167" si="13">+E165</f>
        <v>78406.600000000006</v>
      </c>
      <c r="H165" s="46">
        <v>0</v>
      </c>
      <c r="I165" s="42" t="s">
        <v>148</v>
      </c>
      <c r="J165" s="42"/>
      <c r="K165" s="52"/>
    </row>
    <row r="166" spans="1:11" ht="57" customHeight="1">
      <c r="A166" s="50" t="s">
        <v>568</v>
      </c>
      <c r="B166" s="40" t="s">
        <v>566</v>
      </c>
      <c r="C166" s="41" t="s">
        <v>569</v>
      </c>
      <c r="D166" s="39">
        <v>45614</v>
      </c>
      <c r="E166" s="38">
        <v>38804.339999999997</v>
      </c>
      <c r="F166" s="51">
        <v>45644</v>
      </c>
      <c r="G166" s="46">
        <f t="shared" si="13"/>
        <v>38804.339999999997</v>
      </c>
      <c r="H166" s="46">
        <v>0</v>
      </c>
      <c r="I166" s="42" t="s">
        <v>148</v>
      </c>
      <c r="J166" s="42"/>
      <c r="K166" s="52"/>
    </row>
    <row r="167" spans="1:11" ht="57" customHeight="1">
      <c r="A167" s="50" t="s">
        <v>565</v>
      </c>
      <c r="B167" s="40" t="s">
        <v>566</v>
      </c>
      <c r="C167" s="41" t="s">
        <v>567</v>
      </c>
      <c r="D167" s="39">
        <v>45614</v>
      </c>
      <c r="E167" s="38">
        <v>2396.8000000000002</v>
      </c>
      <c r="F167" s="51">
        <v>45644</v>
      </c>
      <c r="G167" s="46">
        <f t="shared" si="13"/>
        <v>2396.8000000000002</v>
      </c>
      <c r="H167" s="46">
        <v>0</v>
      </c>
      <c r="I167" s="42" t="s">
        <v>148</v>
      </c>
      <c r="J167" s="42"/>
      <c r="K167" s="52"/>
    </row>
    <row r="168" spans="1:11" ht="50.1" customHeight="1">
      <c r="A168" s="50" t="s">
        <v>242</v>
      </c>
      <c r="B168" s="41" t="s">
        <v>272</v>
      </c>
      <c r="C168" s="40" t="s">
        <v>274</v>
      </c>
      <c r="D168" s="51">
        <v>45614</v>
      </c>
      <c r="E168" s="46">
        <v>52796.46</v>
      </c>
      <c r="F168" s="51">
        <v>45644</v>
      </c>
      <c r="G168" s="46">
        <f>+E168</f>
        <v>52796.46</v>
      </c>
      <c r="H168" s="46">
        <v>0</v>
      </c>
      <c r="I168" s="42" t="s">
        <v>148</v>
      </c>
      <c r="J168" s="42"/>
      <c r="K168" s="52"/>
    </row>
    <row r="169" spans="1:11" ht="104.25" customHeight="1">
      <c r="A169" s="50" t="s">
        <v>322</v>
      </c>
      <c r="B169" s="40" t="s">
        <v>327</v>
      </c>
      <c r="C169" s="40" t="s">
        <v>324</v>
      </c>
      <c r="D169" s="51">
        <v>45614</v>
      </c>
      <c r="E169" s="46">
        <v>658364.75</v>
      </c>
      <c r="F169" s="51">
        <v>45644</v>
      </c>
      <c r="G169" s="46">
        <f>+E169</f>
        <v>658364.75</v>
      </c>
      <c r="H169" s="46">
        <v>0</v>
      </c>
      <c r="I169" s="42" t="s">
        <v>148</v>
      </c>
      <c r="J169" s="42"/>
      <c r="K169" s="52"/>
    </row>
    <row r="170" spans="1:11" ht="47.25" customHeight="1">
      <c r="A170" s="50" t="s">
        <v>556</v>
      </c>
      <c r="B170" s="40" t="s">
        <v>559</v>
      </c>
      <c r="C170" s="41" t="s">
        <v>560</v>
      </c>
      <c r="D170" s="39">
        <v>45608</v>
      </c>
      <c r="E170" s="38">
        <v>23910</v>
      </c>
      <c r="F170" s="51">
        <v>45638</v>
      </c>
      <c r="G170" s="46">
        <f>+E170</f>
        <v>23910</v>
      </c>
      <c r="H170" s="46">
        <v>0</v>
      </c>
      <c r="I170" s="42" t="s">
        <v>148</v>
      </c>
      <c r="J170" s="42"/>
      <c r="K170" s="52"/>
    </row>
    <row r="171" spans="1:11" ht="54.75" customHeight="1">
      <c r="A171" s="50" t="s">
        <v>556</v>
      </c>
      <c r="B171" s="40" t="s">
        <v>557</v>
      </c>
      <c r="C171" s="41" t="s">
        <v>558</v>
      </c>
      <c r="D171" s="39">
        <v>45608</v>
      </c>
      <c r="E171" s="38">
        <v>23910</v>
      </c>
      <c r="F171" s="51">
        <v>45638</v>
      </c>
      <c r="G171" s="46">
        <f>+E171</f>
        <v>23910</v>
      </c>
      <c r="H171" s="46">
        <v>0</v>
      </c>
      <c r="I171" s="42" t="s">
        <v>148</v>
      </c>
      <c r="J171" s="42"/>
      <c r="K171" s="52"/>
    </row>
    <row r="172" spans="1:11" ht="50.1" customHeight="1">
      <c r="A172" s="50" t="s">
        <v>166</v>
      </c>
      <c r="B172" s="40" t="s">
        <v>172</v>
      </c>
      <c r="C172" s="40" t="s">
        <v>240</v>
      </c>
      <c r="D172" s="51">
        <v>45607</v>
      </c>
      <c r="E172" s="46">
        <v>120000</v>
      </c>
      <c r="F172" s="51">
        <v>45637</v>
      </c>
      <c r="G172" s="46">
        <v>0</v>
      </c>
      <c r="H172" s="46">
        <f t="shared" si="12"/>
        <v>120000</v>
      </c>
      <c r="I172" s="45"/>
      <c r="J172" s="42" t="s">
        <v>148</v>
      </c>
      <c r="K172" s="52"/>
    </row>
    <row r="173" spans="1:11" ht="50.1" customHeight="1">
      <c r="A173" s="50" t="s">
        <v>285</v>
      </c>
      <c r="B173" s="40" t="s">
        <v>288</v>
      </c>
      <c r="C173" s="40" t="s">
        <v>289</v>
      </c>
      <c r="D173" s="51">
        <v>45607</v>
      </c>
      <c r="E173" s="46">
        <v>12774.16</v>
      </c>
      <c r="F173" s="51">
        <v>45637</v>
      </c>
      <c r="G173" s="46">
        <f>+E173</f>
        <v>12774.16</v>
      </c>
      <c r="H173" s="46">
        <v>0</v>
      </c>
      <c r="I173" s="42" t="s">
        <v>148</v>
      </c>
      <c r="J173" s="42"/>
      <c r="K173" s="52"/>
    </row>
    <row r="174" spans="1:11" ht="50.1" customHeight="1">
      <c r="A174" s="50" t="s">
        <v>193</v>
      </c>
      <c r="B174" s="40" t="s">
        <v>281</v>
      </c>
      <c r="C174" s="40" t="s">
        <v>282</v>
      </c>
      <c r="D174" s="51">
        <v>45604</v>
      </c>
      <c r="E174" s="46">
        <v>13141.22</v>
      </c>
      <c r="F174" s="51">
        <v>45634</v>
      </c>
      <c r="G174" s="46">
        <f t="shared" ref="G174:G187" si="14">+E174</f>
        <v>13141.22</v>
      </c>
      <c r="H174" s="46">
        <v>0</v>
      </c>
      <c r="I174" s="42" t="s">
        <v>148</v>
      </c>
      <c r="J174" s="42"/>
      <c r="K174" s="52"/>
    </row>
    <row r="175" spans="1:11" ht="50.1" customHeight="1">
      <c r="A175" s="50" t="s">
        <v>242</v>
      </c>
      <c r="B175" s="40" t="s">
        <v>272</v>
      </c>
      <c r="C175" s="40" t="s">
        <v>209</v>
      </c>
      <c r="D175" s="51">
        <v>45604</v>
      </c>
      <c r="E175" s="46">
        <v>26398.23</v>
      </c>
      <c r="F175" s="51">
        <v>45634</v>
      </c>
      <c r="G175" s="46">
        <f t="shared" si="14"/>
        <v>26398.23</v>
      </c>
      <c r="H175" s="46">
        <v>0</v>
      </c>
      <c r="I175" s="42" t="s">
        <v>148</v>
      </c>
      <c r="J175" s="42"/>
      <c r="K175" s="52"/>
    </row>
    <row r="176" spans="1:11" ht="50.1" customHeight="1">
      <c r="A176" s="50" t="s">
        <v>635</v>
      </c>
      <c r="B176" s="40" t="s">
        <v>639</v>
      </c>
      <c r="C176" s="40" t="s">
        <v>638</v>
      </c>
      <c r="D176" s="51">
        <v>45604</v>
      </c>
      <c r="E176" s="46">
        <v>94400</v>
      </c>
      <c r="F176" s="51">
        <v>45634</v>
      </c>
      <c r="G176" s="46">
        <v>0</v>
      </c>
      <c r="H176" s="46">
        <f>+E176</f>
        <v>94400</v>
      </c>
      <c r="I176" s="42"/>
      <c r="J176" s="42" t="s">
        <v>148</v>
      </c>
      <c r="K176" s="52"/>
    </row>
    <row r="177" spans="1:11" ht="50.1" customHeight="1">
      <c r="A177" s="50" t="s">
        <v>635</v>
      </c>
      <c r="B177" s="40" t="s">
        <v>640</v>
      </c>
      <c r="C177" s="40" t="s">
        <v>637</v>
      </c>
      <c r="D177" s="51">
        <v>45604</v>
      </c>
      <c r="E177" s="46">
        <v>94400</v>
      </c>
      <c r="F177" s="51">
        <v>45634</v>
      </c>
      <c r="G177" s="46">
        <v>0</v>
      </c>
      <c r="H177" s="46">
        <f t="shared" ref="H177:H178" si="15">+E177</f>
        <v>94400</v>
      </c>
      <c r="I177" s="42"/>
      <c r="J177" s="42" t="s">
        <v>148</v>
      </c>
      <c r="K177" s="52"/>
    </row>
    <row r="178" spans="1:11" ht="50.1" customHeight="1">
      <c r="A178" s="50" t="s">
        <v>635</v>
      </c>
      <c r="B178" s="40" t="s">
        <v>641</v>
      </c>
      <c r="C178" s="40" t="s">
        <v>636</v>
      </c>
      <c r="D178" s="51">
        <v>45604</v>
      </c>
      <c r="E178" s="46">
        <v>94400</v>
      </c>
      <c r="F178" s="51">
        <v>45634</v>
      </c>
      <c r="G178" s="46">
        <v>0</v>
      </c>
      <c r="H178" s="46">
        <f t="shared" si="15"/>
        <v>94400</v>
      </c>
      <c r="I178" s="42"/>
      <c r="J178" s="42" t="s">
        <v>148</v>
      </c>
      <c r="K178" s="52"/>
    </row>
    <row r="179" spans="1:11" ht="50.1" customHeight="1">
      <c r="A179" s="50" t="s">
        <v>285</v>
      </c>
      <c r="B179" s="40" t="s">
        <v>286</v>
      </c>
      <c r="C179" s="40" t="s">
        <v>287</v>
      </c>
      <c r="D179" s="51">
        <v>45602</v>
      </c>
      <c r="E179" s="46">
        <v>23814.77</v>
      </c>
      <c r="F179" s="51">
        <v>45632</v>
      </c>
      <c r="G179" s="46">
        <f>+E179</f>
        <v>23814.77</v>
      </c>
      <c r="H179" s="46">
        <v>0</v>
      </c>
      <c r="I179" s="42" t="s">
        <v>148</v>
      </c>
      <c r="J179" s="42"/>
      <c r="K179" s="52"/>
    </row>
    <row r="180" spans="1:11" ht="50.1" customHeight="1">
      <c r="A180" s="50" t="s">
        <v>328</v>
      </c>
      <c r="B180" s="41" t="s">
        <v>359</v>
      </c>
      <c r="C180" s="40" t="s">
        <v>329</v>
      </c>
      <c r="D180" s="51">
        <v>45601</v>
      </c>
      <c r="E180" s="46">
        <v>1000</v>
      </c>
      <c r="F180" s="51">
        <v>45631</v>
      </c>
      <c r="G180" s="46">
        <f t="shared" si="14"/>
        <v>1000</v>
      </c>
      <c r="H180" s="46">
        <v>0</v>
      </c>
      <c r="I180" s="42" t="s">
        <v>148</v>
      </c>
      <c r="J180" s="42"/>
      <c r="K180" s="52"/>
    </row>
    <row r="181" spans="1:11" ht="50.1" customHeight="1">
      <c r="A181" s="50" t="s">
        <v>267</v>
      </c>
      <c r="B181" s="41" t="s">
        <v>330</v>
      </c>
      <c r="C181" s="40" t="s">
        <v>334</v>
      </c>
      <c r="D181" s="51">
        <v>45596</v>
      </c>
      <c r="E181" s="46">
        <v>8500.01</v>
      </c>
      <c r="F181" s="51">
        <v>45611</v>
      </c>
      <c r="G181" s="46">
        <f t="shared" si="14"/>
        <v>8500.01</v>
      </c>
      <c r="H181" s="46">
        <v>0</v>
      </c>
      <c r="I181" s="42" t="s">
        <v>148</v>
      </c>
      <c r="J181" s="42"/>
      <c r="K181" s="52"/>
    </row>
    <row r="182" spans="1:11" ht="50.1" customHeight="1">
      <c r="A182" s="50" t="s">
        <v>267</v>
      </c>
      <c r="B182" s="41" t="s">
        <v>332</v>
      </c>
      <c r="C182" s="40" t="s">
        <v>333</v>
      </c>
      <c r="D182" s="51">
        <v>45596</v>
      </c>
      <c r="E182" s="46">
        <v>12100</v>
      </c>
      <c r="F182" s="51">
        <v>45611</v>
      </c>
      <c r="G182" s="46">
        <f>+E182</f>
        <v>12100</v>
      </c>
      <c r="H182" s="46">
        <v>0</v>
      </c>
      <c r="I182" s="42" t="s">
        <v>148</v>
      </c>
      <c r="J182" s="42"/>
      <c r="K182" s="52"/>
    </row>
    <row r="183" spans="1:11" ht="50.1" customHeight="1">
      <c r="A183" s="50" t="s">
        <v>267</v>
      </c>
      <c r="B183" s="41" t="s">
        <v>330</v>
      </c>
      <c r="C183" s="40" t="s">
        <v>331</v>
      </c>
      <c r="D183" s="51">
        <v>45596</v>
      </c>
      <c r="E183" s="46">
        <v>7725</v>
      </c>
      <c r="F183" s="51">
        <v>45611</v>
      </c>
      <c r="G183" s="46">
        <f t="shared" si="14"/>
        <v>7725</v>
      </c>
      <c r="H183" s="46">
        <v>0</v>
      </c>
      <c r="I183" s="42" t="s">
        <v>148</v>
      </c>
      <c r="J183" s="42"/>
      <c r="K183" s="52"/>
    </row>
    <row r="184" spans="1:11" ht="50.1" customHeight="1">
      <c r="A184" s="50" t="s">
        <v>193</v>
      </c>
      <c r="B184" s="40" t="s">
        <v>283</v>
      </c>
      <c r="C184" s="40" t="s">
        <v>284</v>
      </c>
      <c r="D184" s="51">
        <v>45596</v>
      </c>
      <c r="E184" s="46">
        <v>2584.48</v>
      </c>
      <c r="F184" s="51" t="s">
        <v>231</v>
      </c>
      <c r="G184" s="46">
        <f t="shared" si="14"/>
        <v>2584.48</v>
      </c>
      <c r="H184" s="46">
        <v>0</v>
      </c>
      <c r="I184" s="42" t="s">
        <v>148</v>
      </c>
      <c r="J184" s="42"/>
      <c r="K184" s="52"/>
    </row>
    <row r="185" spans="1:11" ht="50.1" customHeight="1">
      <c r="A185" s="50" t="s">
        <v>193</v>
      </c>
      <c r="B185" s="40" t="s">
        <v>278</v>
      </c>
      <c r="C185" s="40" t="s">
        <v>279</v>
      </c>
      <c r="D185" s="51">
        <v>45596</v>
      </c>
      <c r="E185" s="46">
        <v>155848.32000000001</v>
      </c>
      <c r="F185" s="51" t="s">
        <v>231</v>
      </c>
      <c r="G185" s="46">
        <f>+E185</f>
        <v>155848.32000000001</v>
      </c>
      <c r="H185" s="46">
        <v>0</v>
      </c>
      <c r="I185" s="42" t="s">
        <v>148</v>
      </c>
      <c r="J185" s="42"/>
      <c r="K185" s="52"/>
    </row>
    <row r="186" spans="1:11" ht="50.1" customHeight="1">
      <c r="A186" s="50" t="s">
        <v>193</v>
      </c>
      <c r="B186" s="40" t="s">
        <v>281</v>
      </c>
      <c r="C186" s="40" t="s">
        <v>280</v>
      </c>
      <c r="D186" s="51">
        <v>45594</v>
      </c>
      <c r="E186" s="46">
        <v>374075.57</v>
      </c>
      <c r="F186" s="51">
        <v>45625</v>
      </c>
      <c r="G186" s="46">
        <f t="shared" si="14"/>
        <v>374075.57</v>
      </c>
      <c r="H186" s="46">
        <v>0</v>
      </c>
      <c r="I186" s="42" t="s">
        <v>148</v>
      </c>
      <c r="J186" s="42"/>
      <c r="K186" s="52"/>
    </row>
    <row r="187" spans="1:11" ht="50.1" customHeight="1">
      <c r="A187" s="50" t="s">
        <v>450</v>
      </c>
      <c r="B187" s="40" t="s">
        <v>580</v>
      </c>
      <c r="C187" s="40" t="s">
        <v>581</v>
      </c>
      <c r="D187" s="51">
        <v>45586</v>
      </c>
      <c r="E187" s="46">
        <v>229297.6</v>
      </c>
      <c r="F187" s="51">
        <v>45617</v>
      </c>
      <c r="G187" s="46">
        <f t="shared" si="14"/>
        <v>229297.6</v>
      </c>
      <c r="H187" s="46">
        <v>0</v>
      </c>
      <c r="I187" s="42" t="s">
        <v>148</v>
      </c>
      <c r="J187" s="42"/>
      <c r="K187" s="52"/>
    </row>
    <row r="188" spans="1:11" ht="63.75" customHeight="1">
      <c r="A188" s="50" t="s">
        <v>166</v>
      </c>
      <c r="B188" s="40" t="s">
        <v>172</v>
      </c>
      <c r="C188" s="40" t="s">
        <v>218</v>
      </c>
      <c r="D188" s="51">
        <v>45569</v>
      </c>
      <c r="E188" s="46">
        <v>120000</v>
      </c>
      <c r="F188" s="51">
        <v>45600</v>
      </c>
      <c r="G188" s="46">
        <f>+E188-E188</f>
        <v>0</v>
      </c>
      <c r="H188" s="46">
        <f t="shared" si="12"/>
        <v>120000</v>
      </c>
      <c r="I188" s="45"/>
      <c r="J188" s="42" t="s">
        <v>148</v>
      </c>
      <c r="K188" s="52"/>
    </row>
    <row r="189" spans="1:11" ht="62.25" customHeight="1">
      <c r="A189" s="50" t="s">
        <v>210</v>
      </c>
      <c r="B189" s="40" t="s">
        <v>211</v>
      </c>
      <c r="C189" s="40" t="s">
        <v>233</v>
      </c>
      <c r="D189" s="51">
        <v>45568</v>
      </c>
      <c r="E189" s="46">
        <v>1045491.21</v>
      </c>
      <c r="F189" s="51">
        <v>45599</v>
      </c>
      <c r="G189" s="46">
        <f>+E189-E189</f>
        <v>0</v>
      </c>
      <c r="H189" s="46">
        <f t="shared" si="12"/>
        <v>1045491.21</v>
      </c>
      <c r="I189" s="42"/>
      <c r="J189" s="42" t="s">
        <v>148</v>
      </c>
      <c r="K189" s="52"/>
    </row>
    <row r="190" spans="1:11" ht="61.5" customHeight="1">
      <c r="A190" s="50" t="s">
        <v>210</v>
      </c>
      <c r="B190" s="40" t="s">
        <v>213</v>
      </c>
      <c r="C190" s="40" t="s">
        <v>232</v>
      </c>
      <c r="D190" s="51">
        <v>45568</v>
      </c>
      <c r="E190" s="46">
        <v>9100436</v>
      </c>
      <c r="F190" s="51">
        <v>45599</v>
      </c>
      <c r="G190" s="46">
        <f>+E190-E190</f>
        <v>0</v>
      </c>
      <c r="H190" s="46">
        <f t="shared" si="12"/>
        <v>9100436</v>
      </c>
      <c r="I190" s="42"/>
      <c r="J190" s="42" t="s">
        <v>148</v>
      </c>
      <c r="K190" s="52"/>
    </row>
    <row r="191" spans="1:11" ht="50.1" customHeight="1">
      <c r="A191" s="50" t="s">
        <v>196</v>
      </c>
      <c r="B191" s="40" t="s">
        <v>197</v>
      </c>
      <c r="C191" s="40" t="s">
        <v>198</v>
      </c>
      <c r="D191" s="51">
        <v>45546</v>
      </c>
      <c r="E191" s="46">
        <v>47307</v>
      </c>
      <c r="F191" s="51">
        <v>45576</v>
      </c>
      <c r="G191" s="46">
        <v>0</v>
      </c>
      <c r="H191" s="46">
        <f t="shared" ref="H191:H199" si="16">+E191</f>
        <v>47307</v>
      </c>
      <c r="I191" s="42"/>
      <c r="J191" s="42" t="s">
        <v>148</v>
      </c>
      <c r="K191" s="52"/>
    </row>
    <row r="192" spans="1:11" ht="50.1" customHeight="1">
      <c r="A192" s="50" t="s">
        <v>196</v>
      </c>
      <c r="B192" s="40" t="s">
        <v>236</v>
      </c>
      <c r="C192" s="40" t="s">
        <v>199</v>
      </c>
      <c r="D192" s="51">
        <v>45546</v>
      </c>
      <c r="E192" s="46">
        <v>52875</v>
      </c>
      <c r="F192" s="51">
        <v>45576</v>
      </c>
      <c r="G192" s="46">
        <v>0</v>
      </c>
      <c r="H192" s="46">
        <f t="shared" si="16"/>
        <v>52875</v>
      </c>
      <c r="I192" s="42"/>
      <c r="J192" s="42" t="s">
        <v>148</v>
      </c>
      <c r="K192" s="52"/>
    </row>
    <row r="193" spans="1:11" ht="50.1" customHeight="1">
      <c r="A193" s="50" t="s">
        <v>196</v>
      </c>
      <c r="B193" s="40" t="s">
        <v>200</v>
      </c>
      <c r="C193" s="40" t="s">
        <v>201</v>
      </c>
      <c r="D193" s="51">
        <v>45546</v>
      </c>
      <c r="E193" s="46">
        <v>23236</v>
      </c>
      <c r="F193" s="51">
        <v>45576</v>
      </c>
      <c r="G193" s="46">
        <v>0</v>
      </c>
      <c r="H193" s="46">
        <f t="shared" si="16"/>
        <v>23236</v>
      </c>
      <c r="I193" s="42"/>
      <c r="J193" s="42" t="s">
        <v>148</v>
      </c>
      <c r="K193" s="52"/>
    </row>
    <row r="194" spans="1:11" ht="66" customHeight="1">
      <c r="A194" s="50" t="s">
        <v>196</v>
      </c>
      <c r="B194" s="40" t="s">
        <v>237</v>
      </c>
      <c r="C194" s="40" t="s">
        <v>202</v>
      </c>
      <c r="D194" s="51">
        <v>45546</v>
      </c>
      <c r="E194" s="46">
        <v>188041</v>
      </c>
      <c r="F194" s="51">
        <v>45576</v>
      </c>
      <c r="G194" s="46">
        <v>0</v>
      </c>
      <c r="H194" s="46">
        <f t="shared" si="16"/>
        <v>188041</v>
      </c>
      <c r="I194" s="45"/>
      <c r="J194" s="42" t="s">
        <v>148</v>
      </c>
      <c r="K194" s="52"/>
    </row>
    <row r="195" spans="1:11" ht="63" customHeight="1">
      <c r="A195" s="50" t="s">
        <v>196</v>
      </c>
      <c r="B195" s="40" t="s">
        <v>203</v>
      </c>
      <c r="C195" s="40" t="s">
        <v>204</v>
      </c>
      <c r="D195" s="51">
        <v>45546</v>
      </c>
      <c r="E195" s="46">
        <v>33536</v>
      </c>
      <c r="F195" s="51">
        <v>45576</v>
      </c>
      <c r="G195" s="46">
        <v>0</v>
      </c>
      <c r="H195" s="46">
        <f t="shared" si="16"/>
        <v>33536</v>
      </c>
      <c r="I195" s="45"/>
      <c r="J195" s="42" t="s">
        <v>148</v>
      </c>
      <c r="K195" s="52"/>
    </row>
    <row r="196" spans="1:11" ht="69" customHeight="1">
      <c r="A196" s="50" t="s">
        <v>196</v>
      </c>
      <c r="B196" s="40" t="s">
        <v>205</v>
      </c>
      <c r="C196" s="40" t="s">
        <v>206</v>
      </c>
      <c r="D196" s="51">
        <v>45546</v>
      </c>
      <c r="E196" s="46">
        <v>8130</v>
      </c>
      <c r="F196" s="51">
        <v>45576</v>
      </c>
      <c r="G196" s="46">
        <v>0</v>
      </c>
      <c r="H196" s="46">
        <f t="shared" si="16"/>
        <v>8130</v>
      </c>
      <c r="I196" s="45"/>
      <c r="J196" s="42" t="s">
        <v>148</v>
      </c>
      <c r="K196" s="52"/>
    </row>
    <row r="197" spans="1:11" ht="50.1" customHeight="1">
      <c r="A197" s="50" t="s">
        <v>166</v>
      </c>
      <c r="B197" s="40" t="s">
        <v>172</v>
      </c>
      <c r="C197" s="40" t="s">
        <v>195</v>
      </c>
      <c r="D197" s="51">
        <v>45540</v>
      </c>
      <c r="E197" s="46">
        <v>120000</v>
      </c>
      <c r="F197" s="51">
        <v>45570</v>
      </c>
      <c r="G197" s="46">
        <f t="shared" ref="G197" si="17">+E197-E197</f>
        <v>0</v>
      </c>
      <c r="H197" s="46">
        <f t="shared" si="16"/>
        <v>120000</v>
      </c>
      <c r="I197" s="45"/>
      <c r="J197" s="42" t="s">
        <v>148</v>
      </c>
      <c r="K197" s="52"/>
    </row>
    <row r="198" spans="1:11" ht="50.1" customHeight="1">
      <c r="A198" s="50" t="s">
        <v>210</v>
      </c>
      <c r="B198" s="40" t="s">
        <v>211</v>
      </c>
      <c r="C198" s="40" t="s">
        <v>212</v>
      </c>
      <c r="D198" s="51">
        <v>45540</v>
      </c>
      <c r="E198" s="46">
        <v>1040276.79</v>
      </c>
      <c r="F198" s="51">
        <v>45570</v>
      </c>
      <c r="G198" s="46">
        <f>+E198-E198</f>
        <v>0</v>
      </c>
      <c r="H198" s="46">
        <f t="shared" si="16"/>
        <v>1040276.79</v>
      </c>
      <c r="I198" s="45"/>
      <c r="J198" s="42" t="s">
        <v>148</v>
      </c>
      <c r="K198" s="52"/>
    </row>
    <row r="199" spans="1:11" ht="50.1" customHeight="1">
      <c r="A199" s="50" t="s">
        <v>210</v>
      </c>
      <c r="B199" s="40" t="s">
        <v>213</v>
      </c>
      <c r="C199" s="40" t="s">
        <v>214</v>
      </c>
      <c r="D199" s="51">
        <v>45540</v>
      </c>
      <c r="E199" s="46">
        <v>9055047.3000000007</v>
      </c>
      <c r="F199" s="51">
        <v>45570</v>
      </c>
      <c r="G199" s="46">
        <f t="shared" ref="G199:H201" si="18">+E199-E199</f>
        <v>0</v>
      </c>
      <c r="H199" s="46">
        <f t="shared" si="16"/>
        <v>9055047.3000000007</v>
      </c>
      <c r="I199" s="45"/>
      <c r="J199" s="42" t="s">
        <v>148</v>
      </c>
      <c r="K199" s="52"/>
    </row>
    <row r="200" spans="1:11" ht="50.1" customHeight="1">
      <c r="A200" s="50" t="s">
        <v>187</v>
      </c>
      <c r="B200" s="41" t="s">
        <v>207</v>
      </c>
      <c r="C200" s="40" t="s">
        <v>208</v>
      </c>
      <c r="D200" s="51">
        <v>45537</v>
      </c>
      <c r="E200" s="46">
        <v>12500</v>
      </c>
      <c r="F200" s="51">
        <v>45567</v>
      </c>
      <c r="G200" s="46">
        <f t="shared" ref="G200" si="19">+E200-E200</f>
        <v>0</v>
      </c>
      <c r="H200" s="46">
        <f>+E200</f>
        <v>12500</v>
      </c>
      <c r="I200" s="42"/>
      <c r="J200" s="42" t="s">
        <v>148</v>
      </c>
      <c r="K200" s="52"/>
    </row>
    <row r="201" spans="1:11" ht="50.1" customHeight="1">
      <c r="A201" s="50" t="s">
        <v>215</v>
      </c>
      <c r="B201" s="40" t="s">
        <v>216</v>
      </c>
      <c r="C201" s="40" t="s">
        <v>217</v>
      </c>
      <c r="D201" s="51">
        <v>45524</v>
      </c>
      <c r="E201" s="46">
        <v>21500</v>
      </c>
      <c r="F201" s="51">
        <v>45555</v>
      </c>
      <c r="G201" s="46">
        <f>+E201</f>
        <v>21500</v>
      </c>
      <c r="H201" s="46">
        <f t="shared" si="18"/>
        <v>0</v>
      </c>
      <c r="I201" s="42" t="s">
        <v>148</v>
      </c>
      <c r="J201" s="42"/>
      <c r="K201" s="52"/>
    </row>
    <row r="202" spans="1:11" ht="50.1" customHeight="1">
      <c r="A202" s="50" t="s">
        <v>27</v>
      </c>
      <c r="B202" s="40" t="s">
        <v>305</v>
      </c>
      <c r="C202" s="40" t="s">
        <v>65</v>
      </c>
      <c r="D202" s="51">
        <v>45516</v>
      </c>
      <c r="E202" s="46">
        <v>61242</v>
      </c>
      <c r="F202" s="51">
        <v>45547</v>
      </c>
      <c r="G202" s="64">
        <v>0</v>
      </c>
      <c r="H202" s="46">
        <f>+E202</f>
        <v>61242</v>
      </c>
      <c r="I202" s="45"/>
      <c r="J202" s="42" t="s">
        <v>148</v>
      </c>
      <c r="K202" s="52"/>
    </row>
    <row r="203" spans="1:11" ht="50.1" customHeight="1">
      <c r="A203" s="50" t="s">
        <v>166</v>
      </c>
      <c r="B203" s="40" t="s">
        <v>172</v>
      </c>
      <c r="C203" s="40" t="s">
        <v>189</v>
      </c>
      <c r="D203" s="51">
        <v>45511</v>
      </c>
      <c r="E203" s="46">
        <v>120000</v>
      </c>
      <c r="F203" s="51">
        <v>45542</v>
      </c>
      <c r="G203" s="64">
        <v>0</v>
      </c>
      <c r="H203" s="46">
        <f>+E203</f>
        <v>120000</v>
      </c>
      <c r="I203" s="45"/>
      <c r="J203" s="42" t="s">
        <v>148</v>
      </c>
      <c r="K203" s="52"/>
    </row>
    <row r="204" spans="1:11" ht="50.1" customHeight="1">
      <c r="A204" s="50" t="s">
        <v>166</v>
      </c>
      <c r="B204" s="40" t="s">
        <v>172</v>
      </c>
      <c r="C204" s="40" t="s">
        <v>188</v>
      </c>
      <c r="D204" s="51">
        <v>45511</v>
      </c>
      <c r="E204" s="46">
        <v>120000</v>
      </c>
      <c r="F204" s="51">
        <v>45542</v>
      </c>
      <c r="G204" s="64">
        <v>0</v>
      </c>
      <c r="H204" s="46">
        <v>120000</v>
      </c>
      <c r="I204" s="45"/>
      <c r="J204" s="42" t="s">
        <v>148</v>
      </c>
      <c r="K204" s="52"/>
    </row>
    <row r="205" spans="1:11" ht="50.1" customHeight="1">
      <c r="A205" s="50" t="s">
        <v>166</v>
      </c>
      <c r="B205" s="40" t="s">
        <v>177</v>
      </c>
      <c r="C205" s="40" t="s">
        <v>178</v>
      </c>
      <c r="D205" s="51">
        <v>45448</v>
      </c>
      <c r="E205" s="46">
        <v>120000</v>
      </c>
      <c r="F205" s="51">
        <v>45478</v>
      </c>
      <c r="G205" s="46">
        <v>0</v>
      </c>
      <c r="H205" s="46">
        <f>+E205</f>
        <v>120000</v>
      </c>
      <c r="I205" s="42"/>
      <c r="J205" s="42" t="s">
        <v>148</v>
      </c>
      <c r="K205" s="52"/>
    </row>
    <row r="206" spans="1:11" ht="50.1" customHeight="1">
      <c r="A206" s="50" t="s">
        <v>166</v>
      </c>
      <c r="B206" s="40" t="s">
        <v>172</v>
      </c>
      <c r="C206" s="40" t="s">
        <v>173</v>
      </c>
      <c r="D206" s="51">
        <v>45414</v>
      </c>
      <c r="E206" s="46">
        <v>120000</v>
      </c>
      <c r="F206" s="51">
        <v>45445</v>
      </c>
      <c r="G206" s="64">
        <v>0</v>
      </c>
      <c r="H206" s="46">
        <f t="shared" ref="H206:H207" si="20">+E206</f>
        <v>120000</v>
      </c>
      <c r="I206" s="42"/>
      <c r="J206" s="42" t="s">
        <v>148</v>
      </c>
      <c r="K206" s="52"/>
    </row>
    <row r="207" spans="1:11" ht="50.1" customHeight="1">
      <c r="A207" s="50" t="s">
        <v>14</v>
      </c>
      <c r="B207" s="40" t="s">
        <v>238</v>
      </c>
      <c r="C207" s="40" t="s">
        <v>165</v>
      </c>
      <c r="D207" s="51">
        <v>45268</v>
      </c>
      <c r="E207" s="71">
        <v>33333.339999999997</v>
      </c>
      <c r="F207" s="51">
        <v>45299</v>
      </c>
      <c r="G207" s="64">
        <v>0</v>
      </c>
      <c r="H207" s="46">
        <f t="shared" si="20"/>
        <v>33333.339999999997</v>
      </c>
      <c r="I207" s="42"/>
      <c r="J207" s="42"/>
      <c r="K207" s="49" t="s">
        <v>148</v>
      </c>
    </row>
    <row r="208" spans="1:11" ht="50.1" customHeight="1">
      <c r="A208" s="50" t="s">
        <v>181</v>
      </c>
      <c r="B208" s="40" t="s">
        <v>186</v>
      </c>
      <c r="C208" s="40" t="s">
        <v>182</v>
      </c>
      <c r="D208" s="51">
        <v>45219</v>
      </c>
      <c r="E208" s="46">
        <v>15999.36</v>
      </c>
      <c r="F208" s="51">
        <v>45250</v>
      </c>
      <c r="G208" s="46">
        <v>0</v>
      </c>
      <c r="H208" s="46">
        <f>+E208</f>
        <v>15999.36</v>
      </c>
      <c r="I208" s="45"/>
      <c r="J208" s="42"/>
      <c r="K208" s="49" t="s">
        <v>148</v>
      </c>
    </row>
    <row r="209" spans="1:11" ht="50.1" customHeight="1">
      <c r="A209" s="50" t="s">
        <v>167</v>
      </c>
      <c r="B209" s="40" t="s">
        <v>175</v>
      </c>
      <c r="C209" s="40" t="s">
        <v>176</v>
      </c>
      <c r="D209" s="51">
        <v>45175</v>
      </c>
      <c r="E209" s="71">
        <v>6632.57</v>
      </c>
      <c r="F209" s="51">
        <v>45205</v>
      </c>
      <c r="G209" s="64">
        <v>0</v>
      </c>
      <c r="H209" s="71">
        <f>+E209</f>
        <v>6632.57</v>
      </c>
      <c r="I209" s="45"/>
      <c r="J209" s="42"/>
      <c r="K209" s="49" t="s">
        <v>148</v>
      </c>
    </row>
    <row r="210" spans="1:11" ht="50.1" customHeight="1">
      <c r="A210" s="50" t="s">
        <v>297</v>
      </c>
      <c r="B210" s="40" t="s">
        <v>298</v>
      </c>
      <c r="C210" s="40" t="s">
        <v>299</v>
      </c>
      <c r="D210" s="51">
        <v>45093</v>
      </c>
      <c r="E210" s="71">
        <v>789544.72</v>
      </c>
      <c r="F210" s="51">
        <v>45123</v>
      </c>
      <c r="G210" s="64">
        <v>0</v>
      </c>
      <c r="H210" s="71">
        <f>+E210</f>
        <v>789544.72</v>
      </c>
      <c r="I210" s="45"/>
      <c r="J210" s="42"/>
      <c r="K210" s="49" t="s">
        <v>148</v>
      </c>
    </row>
    <row r="211" spans="1:11" ht="50.1" customHeight="1">
      <c r="A211" s="55" t="s">
        <v>150</v>
      </c>
      <c r="B211" s="56" t="s">
        <v>168</v>
      </c>
      <c r="C211" s="57" t="s">
        <v>151</v>
      </c>
      <c r="D211" s="51">
        <v>44553</v>
      </c>
      <c r="E211" s="72">
        <v>47200</v>
      </c>
      <c r="F211" s="51">
        <v>44574</v>
      </c>
      <c r="G211" s="64">
        <v>0</v>
      </c>
      <c r="H211" s="75">
        <f>+E211</f>
        <v>47200</v>
      </c>
      <c r="I211" s="58"/>
      <c r="J211" s="42"/>
      <c r="K211" s="49" t="s">
        <v>148</v>
      </c>
    </row>
    <row r="212" spans="1:11" ht="50.1" customHeight="1">
      <c r="A212" s="50" t="s">
        <v>14</v>
      </c>
      <c r="B212" s="40" t="s">
        <v>238</v>
      </c>
      <c r="C212" s="40" t="s">
        <v>43</v>
      </c>
      <c r="D212" s="51">
        <v>44032</v>
      </c>
      <c r="E212" s="46">
        <v>20833.330000000002</v>
      </c>
      <c r="F212" s="39">
        <v>44074</v>
      </c>
      <c r="G212" s="64">
        <v>0</v>
      </c>
      <c r="H212" s="75">
        <f t="shared" ref="H212:H214" si="21">+E212</f>
        <v>20833.330000000002</v>
      </c>
      <c r="I212" s="58"/>
      <c r="J212" s="42"/>
      <c r="K212" s="49" t="s">
        <v>148</v>
      </c>
    </row>
    <row r="213" spans="1:11" ht="50.1" customHeight="1">
      <c r="A213" s="50" t="s">
        <v>14</v>
      </c>
      <c r="B213" s="40" t="s">
        <v>238</v>
      </c>
      <c r="C213" s="40" t="s">
        <v>44</v>
      </c>
      <c r="D213" s="51">
        <v>44032</v>
      </c>
      <c r="E213" s="46">
        <v>20833.330000000002</v>
      </c>
      <c r="F213" s="39">
        <v>44074</v>
      </c>
      <c r="G213" s="64">
        <v>0</v>
      </c>
      <c r="H213" s="75">
        <f t="shared" si="21"/>
        <v>20833.330000000002</v>
      </c>
      <c r="I213" s="58"/>
      <c r="J213" s="59"/>
      <c r="K213" s="43" t="s">
        <v>148</v>
      </c>
    </row>
    <row r="214" spans="1:11" ht="50.1" customHeight="1">
      <c r="A214" s="50" t="s">
        <v>14</v>
      </c>
      <c r="B214" s="40" t="s">
        <v>238</v>
      </c>
      <c r="C214" s="40" t="s">
        <v>45</v>
      </c>
      <c r="D214" s="51">
        <v>44032</v>
      </c>
      <c r="E214" s="46">
        <v>125000</v>
      </c>
      <c r="F214" s="39">
        <v>44074</v>
      </c>
      <c r="G214" s="64">
        <v>0</v>
      </c>
      <c r="H214" s="75">
        <f t="shared" si="21"/>
        <v>125000</v>
      </c>
      <c r="I214" s="42"/>
      <c r="J214" s="59"/>
      <c r="K214" s="43" t="s">
        <v>148</v>
      </c>
    </row>
    <row r="215" spans="1:11" ht="50.1" customHeight="1">
      <c r="A215" s="50" t="s">
        <v>14</v>
      </c>
      <c r="B215" s="40" t="s">
        <v>238</v>
      </c>
      <c r="C215" s="40" t="s">
        <v>46</v>
      </c>
      <c r="D215" s="51">
        <v>44032</v>
      </c>
      <c r="E215" s="46">
        <v>20833.330000000002</v>
      </c>
      <c r="F215" s="39">
        <v>44074</v>
      </c>
      <c r="G215" s="64">
        <v>0</v>
      </c>
      <c r="H215" s="75">
        <f>+E215</f>
        <v>20833.330000000002</v>
      </c>
      <c r="I215" s="42"/>
      <c r="J215" s="59"/>
      <c r="K215" s="43" t="s">
        <v>148</v>
      </c>
    </row>
    <row r="216" spans="1:11" ht="50.1" customHeight="1">
      <c r="A216" s="50" t="s">
        <v>14</v>
      </c>
      <c r="B216" s="40" t="s">
        <v>238</v>
      </c>
      <c r="C216" s="40" t="s">
        <v>47</v>
      </c>
      <c r="D216" s="51">
        <v>44032</v>
      </c>
      <c r="E216" s="46">
        <v>20833.330000000002</v>
      </c>
      <c r="F216" s="39">
        <v>44074</v>
      </c>
      <c r="G216" s="64">
        <v>0</v>
      </c>
      <c r="H216" s="75">
        <f t="shared" ref="H216:H279" si="22">+E216</f>
        <v>20833.330000000002</v>
      </c>
      <c r="I216" s="42"/>
      <c r="J216" s="59"/>
      <c r="K216" s="43" t="s">
        <v>148</v>
      </c>
    </row>
    <row r="217" spans="1:11" ht="50.1" customHeight="1">
      <c r="A217" s="50" t="s">
        <v>14</v>
      </c>
      <c r="B217" s="40" t="s">
        <v>238</v>
      </c>
      <c r="C217" s="40" t="s">
        <v>48</v>
      </c>
      <c r="D217" s="51">
        <v>44032</v>
      </c>
      <c r="E217" s="46">
        <v>20833.330000000002</v>
      </c>
      <c r="F217" s="39">
        <v>44074</v>
      </c>
      <c r="G217" s="64">
        <v>0</v>
      </c>
      <c r="H217" s="75">
        <f t="shared" si="22"/>
        <v>20833.330000000002</v>
      </c>
      <c r="I217" s="42"/>
      <c r="J217" s="59"/>
      <c r="K217" s="43" t="s">
        <v>148</v>
      </c>
    </row>
    <row r="218" spans="1:11" ht="50.1" customHeight="1">
      <c r="A218" s="50" t="s">
        <v>14</v>
      </c>
      <c r="B218" s="40" t="s">
        <v>238</v>
      </c>
      <c r="C218" s="41" t="s">
        <v>49</v>
      </c>
      <c r="D218" s="39">
        <v>44032</v>
      </c>
      <c r="E218" s="38">
        <v>20833.330000000002</v>
      </c>
      <c r="F218" s="39">
        <v>44074</v>
      </c>
      <c r="G218" s="64">
        <v>0</v>
      </c>
      <c r="H218" s="75">
        <f t="shared" si="22"/>
        <v>20833.330000000002</v>
      </c>
      <c r="I218" s="42"/>
      <c r="J218" s="59"/>
      <c r="K218" s="43" t="s">
        <v>148</v>
      </c>
    </row>
    <row r="219" spans="1:11" ht="50.1" customHeight="1">
      <c r="A219" s="50" t="s">
        <v>15</v>
      </c>
      <c r="B219" s="40" t="s">
        <v>34</v>
      </c>
      <c r="C219" s="40" t="s">
        <v>50</v>
      </c>
      <c r="D219" s="51">
        <v>44032</v>
      </c>
      <c r="E219" s="46">
        <v>12975</v>
      </c>
      <c r="F219" s="39">
        <v>44074</v>
      </c>
      <c r="G219" s="64">
        <v>0</v>
      </c>
      <c r="H219" s="75">
        <f t="shared" si="22"/>
        <v>12975</v>
      </c>
      <c r="I219" s="42"/>
      <c r="J219" s="59"/>
      <c r="K219" s="43" t="s">
        <v>148</v>
      </c>
    </row>
    <row r="220" spans="1:11" ht="50.1" customHeight="1">
      <c r="A220" s="50" t="s">
        <v>16</v>
      </c>
      <c r="B220" s="40" t="s">
        <v>35</v>
      </c>
      <c r="C220" s="40" t="s">
        <v>51</v>
      </c>
      <c r="D220" s="60" t="s">
        <v>114</v>
      </c>
      <c r="E220" s="46">
        <v>4922.04</v>
      </c>
      <c r="F220" s="39">
        <v>43769</v>
      </c>
      <c r="G220" s="64">
        <v>0</v>
      </c>
      <c r="H220" s="75">
        <f t="shared" si="22"/>
        <v>4922.04</v>
      </c>
      <c r="I220" s="42"/>
      <c r="J220" s="59"/>
      <c r="K220" s="43" t="s">
        <v>148</v>
      </c>
    </row>
    <row r="221" spans="1:11" ht="50.1" customHeight="1">
      <c r="A221" s="50" t="s">
        <v>14</v>
      </c>
      <c r="B221" s="40" t="s">
        <v>238</v>
      </c>
      <c r="C221" s="40" t="s">
        <v>52</v>
      </c>
      <c r="D221" s="60" t="s">
        <v>115</v>
      </c>
      <c r="E221" s="46">
        <v>20833.330000000002</v>
      </c>
      <c r="F221" s="39">
        <v>43677</v>
      </c>
      <c r="G221" s="64">
        <v>0</v>
      </c>
      <c r="H221" s="75">
        <f t="shared" si="22"/>
        <v>20833.330000000002</v>
      </c>
      <c r="I221" s="42"/>
      <c r="J221" s="59"/>
      <c r="K221" s="43" t="s">
        <v>148</v>
      </c>
    </row>
    <row r="222" spans="1:11" ht="50.1" customHeight="1">
      <c r="A222" s="50" t="s">
        <v>14</v>
      </c>
      <c r="B222" s="40" t="s">
        <v>238</v>
      </c>
      <c r="C222" s="40" t="s">
        <v>53</v>
      </c>
      <c r="D222" s="60" t="s">
        <v>116</v>
      </c>
      <c r="E222" s="46">
        <v>20833.330000000002</v>
      </c>
      <c r="F222" s="39">
        <v>43646</v>
      </c>
      <c r="G222" s="64">
        <v>0</v>
      </c>
      <c r="H222" s="75">
        <f t="shared" si="22"/>
        <v>20833.330000000002</v>
      </c>
      <c r="I222" s="42"/>
      <c r="J222" s="59"/>
      <c r="K222" s="43" t="s">
        <v>148</v>
      </c>
    </row>
    <row r="223" spans="1:11" ht="50.1" customHeight="1">
      <c r="A223" s="50" t="s">
        <v>14</v>
      </c>
      <c r="B223" s="40" t="s">
        <v>238</v>
      </c>
      <c r="C223" s="40" t="s">
        <v>54</v>
      </c>
      <c r="D223" s="60" t="s">
        <v>117</v>
      </c>
      <c r="E223" s="46">
        <v>20833.330000000002</v>
      </c>
      <c r="F223" s="39">
        <v>43616</v>
      </c>
      <c r="G223" s="64">
        <v>0</v>
      </c>
      <c r="H223" s="75">
        <f t="shared" si="22"/>
        <v>20833.330000000002</v>
      </c>
      <c r="I223" s="42"/>
      <c r="J223" s="59"/>
      <c r="K223" s="43" t="s">
        <v>148</v>
      </c>
    </row>
    <row r="224" spans="1:11" ht="50.1" customHeight="1">
      <c r="A224" s="50" t="s">
        <v>14</v>
      </c>
      <c r="B224" s="40" t="s">
        <v>238</v>
      </c>
      <c r="C224" s="40" t="s">
        <v>55</v>
      </c>
      <c r="D224" s="60" t="s">
        <v>118</v>
      </c>
      <c r="E224" s="46">
        <v>20833.330000000002</v>
      </c>
      <c r="F224" s="39">
        <v>43585</v>
      </c>
      <c r="G224" s="64">
        <v>0</v>
      </c>
      <c r="H224" s="75">
        <f t="shared" si="22"/>
        <v>20833.330000000002</v>
      </c>
      <c r="I224" s="42"/>
      <c r="J224" s="59"/>
      <c r="K224" s="43" t="s">
        <v>148</v>
      </c>
    </row>
    <row r="225" spans="1:11" ht="50.1" customHeight="1">
      <c r="A225" s="50" t="s">
        <v>14</v>
      </c>
      <c r="B225" s="40" t="s">
        <v>238</v>
      </c>
      <c r="C225" s="40" t="s">
        <v>56</v>
      </c>
      <c r="D225" s="60" t="s">
        <v>118</v>
      </c>
      <c r="E225" s="46">
        <v>20833.330000000002</v>
      </c>
      <c r="F225" s="39">
        <v>43585</v>
      </c>
      <c r="G225" s="64">
        <v>0</v>
      </c>
      <c r="H225" s="75">
        <f t="shared" si="22"/>
        <v>20833.330000000002</v>
      </c>
      <c r="I225" s="42"/>
      <c r="J225" s="59"/>
      <c r="K225" s="43" t="s">
        <v>148</v>
      </c>
    </row>
    <row r="226" spans="1:11" ht="50.1" customHeight="1">
      <c r="A226" s="50" t="s">
        <v>14</v>
      </c>
      <c r="B226" s="40" t="s">
        <v>238</v>
      </c>
      <c r="C226" s="40" t="s">
        <v>57</v>
      </c>
      <c r="D226" s="60" t="s">
        <v>119</v>
      </c>
      <c r="E226" s="46">
        <v>20833.330000000002</v>
      </c>
      <c r="F226" s="39">
        <v>43555</v>
      </c>
      <c r="G226" s="64">
        <v>0</v>
      </c>
      <c r="H226" s="75">
        <f t="shared" si="22"/>
        <v>20833.330000000002</v>
      </c>
      <c r="I226" s="42"/>
      <c r="J226" s="59"/>
      <c r="K226" s="43" t="s">
        <v>148</v>
      </c>
    </row>
    <row r="227" spans="1:11" ht="50.1" customHeight="1">
      <c r="A227" s="50" t="s">
        <v>14</v>
      </c>
      <c r="B227" s="40" t="s">
        <v>238</v>
      </c>
      <c r="C227" s="40" t="s">
        <v>58</v>
      </c>
      <c r="D227" s="60" t="s">
        <v>120</v>
      </c>
      <c r="E227" s="46">
        <v>20000</v>
      </c>
      <c r="F227" s="39">
        <v>43525</v>
      </c>
      <c r="G227" s="64">
        <v>0</v>
      </c>
      <c r="H227" s="75">
        <f t="shared" si="22"/>
        <v>20000</v>
      </c>
      <c r="I227" s="42"/>
      <c r="J227" s="59"/>
      <c r="K227" s="43" t="s">
        <v>148</v>
      </c>
    </row>
    <row r="228" spans="1:11" ht="50.1" customHeight="1">
      <c r="A228" s="50" t="s">
        <v>17</v>
      </c>
      <c r="B228" s="40" t="s">
        <v>36</v>
      </c>
      <c r="C228" s="40" t="s">
        <v>59</v>
      </c>
      <c r="D228" s="51">
        <v>43458</v>
      </c>
      <c r="E228" s="46">
        <v>9657.1200000000008</v>
      </c>
      <c r="F228" s="39">
        <v>43496</v>
      </c>
      <c r="G228" s="64">
        <v>0</v>
      </c>
      <c r="H228" s="75">
        <f t="shared" si="22"/>
        <v>9657.1200000000008</v>
      </c>
      <c r="I228" s="42"/>
      <c r="J228" s="59"/>
      <c r="K228" s="43" t="s">
        <v>148</v>
      </c>
    </row>
    <row r="229" spans="1:11" ht="50.1" customHeight="1">
      <c r="A229" s="50" t="s">
        <v>17</v>
      </c>
      <c r="B229" s="40" t="s">
        <v>36</v>
      </c>
      <c r="C229" s="40" t="s">
        <v>60</v>
      </c>
      <c r="D229" s="51">
        <v>43458</v>
      </c>
      <c r="E229" s="46">
        <v>10582.24</v>
      </c>
      <c r="F229" s="39">
        <v>43496</v>
      </c>
      <c r="G229" s="64">
        <v>0</v>
      </c>
      <c r="H229" s="75">
        <f t="shared" si="22"/>
        <v>10582.24</v>
      </c>
      <c r="I229" s="42"/>
      <c r="J229" s="59"/>
      <c r="K229" s="43" t="s">
        <v>148</v>
      </c>
    </row>
    <row r="230" spans="1:11" ht="50.1" customHeight="1">
      <c r="A230" s="50" t="s">
        <v>18</v>
      </c>
      <c r="B230" s="40" t="s">
        <v>37</v>
      </c>
      <c r="C230" s="40" t="s">
        <v>164</v>
      </c>
      <c r="D230" s="51">
        <v>43455</v>
      </c>
      <c r="E230" s="46">
        <v>33030.21</v>
      </c>
      <c r="F230" s="39">
        <v>43496</v>
      </c>
      <c r="G230" s="64">
        <v>0</v>
      </c>
      <c r="H230" s="75">
        <f t="shared" si="22"/>
        <v>33030.21</v>
      </c>
      <c r="I230" s="42"/>
      <c r="J230" s="59"/>
      <c r="K230" s="43" t="s">
        <v>148</v>
      </c>
    </row>
    <row r="231" spans="1:11" ht="50.1" customHeight="1">
      <c r="A231" s="50" t="s">
        <v>14</v>
      </c>
      <c r="B231" s="40" t="s">
        <v>238</v>
      </c>
      <c r="C231" s="40" t="s">
        <v>61</v>
      </c>
      <c r="D231" s="51">
        <v>43432</v>
      </c>
      <c r="E231" s="46">
        <v>20000</v>
      </c>
      <c r="F231" s="39">
        <v>43465</v>
      </c>
      <c r="G231" s="64">
        <v>0</v>
      </c>
      <c r="H231" s="75">
        <f t="shared" si="22"/>
        <v>20000</v>
      </c>
      <c r="I231" s="42"/>
      <c r="J231" s="59"/>
      <c r="K231" s="43" t="s">
        <v>148</v>
      </c>
    </row>
    <row r="232" spans="1:11" ht="50.1" customHeight="1">
      <c r="A232" s="50" t="s">
        <v>33</v>
      </c>
      <c r="B232" s="61" t="s">
        <v>169</v>
      </c>
      <c r="C232" s="40" t="s">
        <v>80</v>
      </c>
      <c r="D232" s="51">
        <v>43397</v>
      </c>
      <c r="E232" s="46">
        <v>18664</v>
      </c>
      <c r="F232" s="39">
        <v>43251</v>
      </c>
      <c r="G232" s="64">
        <v>0</v>
      </c>
      <c r="H232" s="75">
        <f t="shared" si="22"/>
        <v>18664</v>
      </c>
      <c r="I232" s="42"/>
      <c r="J232" s="59"/>
      <c r="K232" s="43" t="s">
        <v>148</v>
      </c>
    </row>
    <row r="233" spans="1:11" ht="50.1" customHeight="1">
      <c r="A233" s="50" t="s">
        <v>14</v>
      </c>
      <c r="B233" s="40" t="s">
        <v>238</v>
      </c>
      <c r="C233" s="40" t="s">
        <v>62</v>
      </c>
      <c r="D233" s="51">
        <v>43392</v>
      </c>
      <c r="E233" s="46">
        <v>20000</v>
      </c>
      <c r="F233" s="39">
        <v>43434</v>
      </c>
      <c r="G233" s="64">
        <v>0</v>
      </c>
      <c r="H233" s="75">
        <f t="shared" si="22"/>
        <v>20000</v>
      </c>
      <c r="I233" s="42"/>
      <c r="J233" s="59"/>
      <c r="K233" s="43" t="s">
        <v>148</v>
      </c>
    </row>
    <row r="234" spans="1:11" ht="50.1" customHeight="1">
      <c r="A234" s="50" t="s">
        <v>14</v>
      </c>
      <c r="B234" s="40" t="s">
        <v>238</v>
      </c>
      <c r="C234" s="40" t="s">
        <v>63</v>
      </c>
      <c r="D234" s="60" t="s">
        <v>121</v>
      </c>
      <c r="E234" s="46">
        <v>20000</v>
      </c>
      <c r="F234" s="39">
        <v>43404</v>
      </c>
      <c r="G234" s="64">
        <v>0</v>
      </c>
      <c r="H234" s="75">
        <f t="shared" si="22"/>
        <v>20000</v>
      </c>
      <c r="I234" s="42"/>
      <c r="J234" s="42"/>
      <c r="K234" s="49" t="s">
        <v>148</v>
      </c>
    </row>
    <row r="235" spans="1:11" ht="57.75" customHeight="1">
      <c r="A235" s="50" t="s">
        <v>19</v>
      </c>
      <c r="B235" s="40" t="s">
        <v>38</v>
      </c>
      <c r="C235" s="40" t="s">
        <v>64</v>
      </c>
      <c r="D235" s="60" t="s">
        <v>122</v>
      </c>
      <c r="E235" s="46">
        <v>327981.63</v>
      </c>
      <c r="F235" s="39">
        <v>43404</v>
      </c>
      <c r="G235" s="64">
        <v>0</v>
      </c>
      <c r="H235" s="75">
        <f t="shared" si="22"/>
        <v>327981.63</v>
      </c>
      <c r="I235" s="42"/>
      <c r="J235" s="59"/>
      <c r="K235" s="43" t="s">
        <v>148</v>
      </c>
    </row>
    <row r="236" spans="1:11" ht="50.1" customHeight="1">
      <c r="A236" s="50" t="s">
        <v>19</v>
      </c>
      <c r="B236" s="40" t="s">
        <v>39</v>
      </c>
      <c r="C236" s="40" t="s">
        <v>65</v>
      </c>
      <c r="D236" s="60" t="s">
        <v>122</v>
      </c>
      <c r="E236" s="46">
        <v>439076.46</v>
      </c>
      <c r="F236" s="39">
        <v>43404</v>
      </c>
      <c r="G236" s="64">
        <v>0</v>
      </c>
      <c r="H236" s="75">
        <f t="shared" si="22"/>
        <v>439076.46</v>
      </c>
      <c r="I236" s="42"/>
      <c r="J236" s="59"/>
      <c r="K236" s="43" t="s">
        <v>148</v>
      </c>
    </row>
    <row r="237" spans="1:11" ht="50.1" customHeight="1">
      <c r="A237" s="50" t="s">
        <v>14</v>
      </c>
      <c r="B237" s="40" t="s">
        <v>238</v>
      </c>
      <c r="C237" s="40" t="s">
        <v>66</v>
      </c>
      <c r="D237" s="60" t="s">
        <v>123</v>
      </c>
      <c r="E237" s="46">
        <v>20000</v>
      </c>
      <c r="F237" s="39">
        <v>43373</v>
      </c>
      <c r="G237" s="64">
        <v>0</v>
      </c>
      <c r="H237" s="75">
        <f t="shared" si="22"/>
        <v>20000</v>
      </c>
      <c r="I237" s="42"/>
      <c r="J237" s="59"/>
      <c r="K237" s="43" t="s">
        <v>148</v>
      </c>
    </row>
    <row r="238" spans="1:11" ht="50.1" customHeight="1">
      <c r="A238" s="50" t="s">
        <v>14</v>
      </c>
      <c r="B238" s="40" t="s">
        <v>238</v>
      </c>
      <c r="C238" s="40" t="s">
        <v>67</v>
      </c>
      <c r="D238" s="60" t="s">
        <v>124</v>
      </c>
      <c r="E238" s="46">
        <v>20000</v>
      </c>
      <c r="F238" s="39">
        <v>43343</v>
      </c>
      <c r="G238" s="64">
        <v>0</v>
      </c>
      <c r="H238" s="75">
        <f t="shared" si="22"/>
        <v>20000</v>
      </c>
      <c r="I238" s="42"/>
      <c r="J238" s="59"/>
      <c r="K238" s="43" t="s">
        <v>148</v>
      </c>
    </row>
    <row r="239" spans="1:11" ht="50.1" customHeight="1">
      <c r="A239" s="50" t="s">
        <v>14</v>
      </c>
      <c r="B239" s="40" t="s">
        <v>238</v>
      </c>
      <c r="C239" s="40" t="s">
        <v>68</v>
      </c>
      <c r="D239" s="60" t="s">
        <v>125</v>
      </c>
      <c r="E239" s="46">
        <v>20000</v>
      </c>
      <c r="F239" s="39">
        <v>43312</v>
      </c>
      <c r="G239" s="64">
        <v>0</v>
      </c>
      <c r="H239" s="75">
        <f t="shared" si="22"/>
        <v>20000</v>
      </c>
      <c r="I239" s="42"/>
      <c r="J239" s="59"/>
      <c r="K239" s="43" t="s">
        <v>148</v>
      </c>
    </row>
    <row r="240" spans="1:11" ht="50.1" customHeight="1">
      <c r="A240" s="50" t="s">
        <v>14</v>
      </c>
      <c r="B240" s="40" t="s">
        <v>238</v>
      </c>
      <c r="C240" s="40" t="s">
        <v>69</v>
      </c>
      <c r="D240" s="60" t="s">
        <v>126</v>
      </c>
      <c r="E240" s="46">
        <v>20000</v>
      </c>
      <c r="F240" s="39">
        <v>43312</v>
      </c>
      <c r="G240" s="64">
        <v>0</v>
      </c>
      <c r="H240" s="75">
        <f t="shared" si="22"/>
        <v>20000</v>
      </c>
      <c r="I240" s="42"/>
      <c r="J240" s="59"/>
      <c r="K240" s="43" t="s">
        <v>148</v>
      </c>
    </row>
    <row r="241" spans="1:11" ht="56.25" customHeight="1">
      <c r="A241" s="50" t="s">
        <v>20</v>
      </c>
      <c r="B241" s="40" t="s">
        <v>40</v>
      </c>
      <c r="C241" s="62" t="s">
        <v>64</v>
      </c>
      <c r="D241" s="60" t="s">
        <v>127</v>
      </c>
      <c r="E241" s="73">
        <v>13334</v>
      </c>
      <c r="F241" s="39">
        <v>43281</v>
      </c>
      <c r="G241" s="64">
        <v>0</v>
      </c>
      <c r="H241" s="75">
        <f t="shared" si="22"/>
        <v>13334</v>
      </c>
      <c r="I241" s="42"/>
      <c r="J241" s="59"/>
      <c r="K241" s="43" t="s">
        <v>148</v>
      </c>
    </row>
    <row r="242" spans="1:11" ht="50.1" customHeight="1">
      <c r="A242" s="50" t="s">
        <v>14</v>
      </c>
      <c r="B242" s="40" t="s">
        <v>238</v>
      </c>
      <c r="C242" s="41">
        <v>1500012640</v>
      </c>
      <c r="D242" s="39">
        <v>43217</v>
      </c>
      <c r="E242" s="38">
        <v>20000</v>
      </c>
      <c r="F242" s="39">
        <v>43251</v>
      </c>
      <c r="G242" s="64">
        <v>0</v>
      </c>
      <c r="H242" s="75">
        <f t="shared" si="22"/>
        <v>20000</v>
      </c>
      <c r="I242" s="42"/>
      <c r="J242" s="59"/>
      <c r="K242" s="43" t="s">
        <v>148</v>
      </c>
    </row>
    <row r="243" spans="1:11" ht="50.1" customHeight="1">
      <c r="A243" s="50" t="s">
        <v>32</v>
      </c>
      <c r="B243" s="61" t="s">
        <v>42</v>
      </c>
      <c r="C243" s="40" t="s">
        <v>74</v>
      </c>
      <c r="D243" s="51">
        <v>43216</v>
      </c>
      <c r="E243" s="46">
        <v>87792</v>
      </c>
      <c r="F243" s="39">
        <v>43251</v>
      </c>
      <c r="G243" s="64">
        <v>0</v>
      </c>
      <c r="H243" s="75">
        <f t="shared" si="22"/>
        <v>87792</v>
      </c>
      <c r="I243" s="42"/>
      <c r="J243" s="59"/>
      <c r="K243" s="43" t="s">
        <v>148</v>
      </c>
    </row>
    <row r="244" spans="1:11" ht="50.1" customHeight="1">
      <c r="A244" s="50" t="s">
        <v>32</v>
      </c>
      <c r="B244" s="61" t="s">
        <v>42</v>
      </c>
      <c r="C244" s="40" t="s">
        <v>75</v>
      </c>
      <c r="D244" s="51">
        <v>43216</v>
      </c>
      <c r="E244" s="46">
        <v>26821.4</v>
      </c>
      <c r="F244" s="39">
        <v>43251</v>
      </c>
      <c r="G244" s="64">
        <v>0</v>
      </c>
      <c r="H244" s="75">
        <f t="shared" si="22"/>
        <v>26821.4</v>
      </c>
      <c r="I244" s="42"/>
      <c r="J244" s="59"/>
      <c r="K244" s="43" t="s">
        <v>148</v>
      </c>
    </row>
    <row r="245" spans="1:11" ht="50.1" customHeight="1">
      <c r="A245" s="50" t="s">
        <v>32</v>
      </c>
      <c r="B245" s="61" t="s">
        <v>42</v>
      </c>
      <c r="C245" s="40" t="s">
        <v>76</v>
      </c>
      <c r="D245" s="51">
        <v>43216</v>
      </c>
      <c r="E245" s="46">
        <v>14573</v>
      </c>
      <c r="F245" s="39">
        <v>43251</v>
      </c>
      <c r="G245" s="64">
        <v>0</v>
      </c>
      <c r="H245" s="75">
        <f t="shared" si="22"/>
        <v>14573</v>
      </c>
      <c r="I245" s="42"/>
      <c r="J245" s="42"/>
      <c r="K245" s="49" t="s">
        <v>148</v>
      </c>
    </row>
    <row r="246" spans="1:11" ht="50.1" customHeight="1">
      <c r="A246" s="50" t="s">
        <v>32</v>
      </c>
      <c r="B246" s="61" t="s">
        <v>42</v>
      </c>
      <c r="C246" s="40" t="s">
        <v>77</v>
      </c>
      <c r="D246" s="51">
        <v>43216</v>
      </c>
      <c r="E246" s="46">
        <v>7729</v>
      </c>
      <c r="F246" s="39">
        <v>43251</v>
      </c>
      <c r="G246" s="64">
        <v>0</v>
      </c>
      <c r="H246" s="75">
        <f t="shared" si="22"/>
        <v>7729</v>
      </c>
      <c r="I246" s="42"/>
      <c r="J246" s="42"/>
      <c r="K246" s="49" t="s">
        <v>148</v>
      </c>
    </row>
    <row r="247" spans="1:11" ht="50.1" customHeight="1">
      <c r="A247" s="50" t="s">
        <v>32</v>
      </c>
      <c r="B247" s="61" t="s">
        <v>42</v>
      </c>
      <c r="C247" s="40" t="s">
        <v>78</v>
      </c>
      <c r="D247" s="51">
        <v>43215</v>
      </c>
      <c r="E247" s="46">
        <v>32450</v>
      </c>
      <c r="F247" s="39">
        <v>43251</v>
      </c>
      <c r="G247" s="64">
        <v>0</v>
      </c>
      <c r="H247" s="75">
        <f t="shared" si="22"/>
        <v>32450</v>
      </c>
      <c r="I247" s="42"/>
      <c r="J247" s="42"/>
      <c r="K247" s="49" t="s">
        <v>148</v>
      </c>
    </row>
    <row r="248" spans="1:11" ht="50.1" customHeight="1">
      <c r="A248" s="50" t="s">
        <v>32</v>
      </c>
      <c r="B248" s="61" t="s">
        <v>42</v>
      </c>
      <c r="C248" s="40" t="s">
        <v>79</v>
      </c>
      <c r="D248" s="51">
        <v>43215</v>
      </c>
      <c r="E248" s="46">
        <v>20768</v>
      </c>
      <c r="F248" s="39">
        <v>43251</v>
      </c>
      <c r="G248" s="64">
        <v>0</v>
      </c>
      <c r="H248" s="75">
        <f t="shared" si="22"/>
        <v>20768</v>
      </c>
      <c r="I248" s="42"/>
      <c r="J248" s="42"/>
      <c r="K248" s="49" t="s">
        <v>148</v>
      </c>
    </row>
    <row r="249" spans="1:11" ht="50.1" customHeight="1">
      <c r="A249" s="50" t="s">
        <v>32</v>
      </c>
      <c r="B249" s="61" t="s">
        <v>42</v>
      </c>
      <c r="C249" s="40" t="s">
        <v>81</v>
      </c>
      <c r="D249" s="51">
        <v>43214</v>
      </c>
      <c r="E249" s="46">
        <v>18113</v>
      </c>
      <c r="F249" s="39">
        <v>43251</v>
      </c>
      <c r="G249" s="64">
        <v>0</v>
      </c>
      <c r="H249" s="75">
        <f t="shared" si="22"/>
        <v>18113</v>
      </c>
      <c r="I249" s="42"/>
      <c r="J249" s="42"/>
      <c r="K249" s="49" t="s">
        <v>148</v>
      </c>
    </row>
    <row r="250" spans="1:11" ht="50.1" customHeight="1">
      <c r="A250" s="50" t="s">
        <v>32</v>
      </c>
      <c r="B250" s="61" t="s">
        <v>42</v>
      </c>
      <c r="C250" s="40" t="s">
        <v>82</v>
      </c>
      <c r="D250" s="51">
        <v>43214</v>
      </c>
      <c r="E250" s="46">
        <v>3894</v>
      </c>
      <c r="F250" s="39">
        <v>43251</v>
      </c>
      <c r="G250" s="64">
        <v>0</v>
      </c>
      <c r="H250" s="75">
        <f t="shared" si="22"/>
        <v>3894</v>
      </c>
      <c r="I250" s="42"/>
      <c r="J250" s="42"/>
      <c r="K250" s="49" t="s">
        <v>148</v>
      </c>
    </row>
    <row r="251" spans="1:11" ht="50.1" customHeight="1">
      <c r="A251" s="50" t="s">
        <v>32</v>
      </c>
      <c r="B251" s="61" t="s">
        <v>42</v>
      </c>
      <c r="C251" s="40" t="s">
        <v>83</v>
      </c>
      <c r="D251" s="51">
        <v>43213</v>
      </c>
      <c r="E251" s="46">
        <v>11741</v>
      </c>
      <c r="F251" s="39">
        <v>43251</v>
      </c>
      <c r="G251" s="64">
        <v>0</v>
      </c>
      <c r="H251" s="75">
        <f t="shared" si="22"/>
        <v>11741</v>
      </c>
      <c r="I251" s="42"/>
      <c r="J251" s="42"/>
      <c r="K251" s="49" t="s">
        <v>148</v>
      </c>
    </row>
    <row r="252" spans="1:11" ht="59.25" customHeight="1">
      <c r="A252" s="50" t="s">
        <v>32</v>
      </c>
      <c r="B252" s="61" t="s">
        <v>42</v>
      </c>
      <c r="C252" s="40" t="s">
        <v>84</v>
      </c>
      <c r="D252" s="51">
        <v>43210</v>
      </c>
      <c r="E252" s="46">
        <v>24013</v>
      </c>
      <c r="F252" s="39">
        <v>43251</v>
      </c>
      <c r="G252" s="64">
        <v>0</v>
      </c>
      <c r="H252" s="75">
        <f t="shared" si="22"/>
        <v>24013</v>
      </c>
      <c r="I252" s="42"/>
      <c r="J252" s="42"/>
      <c r="K252" s="49" t="s">
        <v>148</v>
      </c>
    </row>
    <row r="253" spans="1:11" ht="59.25" customHeight="1">
      <c r="A253" s="50" t="s">
        <v>32</v>
      </c>
      <c r="B253" s="61" t="s">
        <v>42</v>
      </c>
      <c r="C253" s="40" t="s">
        <v>85</v>
      </c>
      <c r="D253" s="51">
        <v>43210</v>
      </c>
      <c r="E253" s="46">
        <v>16815</v>
      </c>
      <c r="F253" s="39">
        <v>43251</v>
      </c>
      <c r="G253" s="64">
        <v>0</v>
      </c>
      <c r="H253" s="75">
        <f t="shared" si="22"/>
        <v>16815</v>
      </c>
      <c r="I253" s="42"/>
      <c r="J253" s="42"/>
      <c r="K253" s="49" t="s">
        <v>148</v>
      </c>
    </row>
    <row r="254" spans="1:11" ht="60.75" customHeight="1">
      <c r="A254" s="50" t="s">
        <v>32</v>
      </c>
      <c r="B254" s="61" t="s">
        <v>42</v>
      </c>
      <c r="C254" s="40" t="s">
        <v>86</v>
      </c>
      <c r="D254" s="51">
        <v>43209</v>
      </c>
      <c r="E254" s="46">
        <v>69738</v>
      </c>
      <c r="F254" s="39">
        <v>43251</v>
      </c>
      <c r="G254" s="64">
        <v>0</v>
      </c>
      <c r="H254" s="75">
        <f t="shared" si="22"/>
        <v>69738</v>
      </c>
      <c r="I254" s="42"/>
      <c r="J254" s="42"/>
      <c r="K254" s="49" t="s">
        <v>148</v>
      </c>
    </row>
    <row r="255" spans="1:11" ht="50.1" customHeight="1">
      <c r="A255" s="50" t="s">
        <v>32</v>
      </c>
      <c r="B255" s="61" t="s">
        <v>42</v>
      </c>
      <c r="C255" s="40" t="s">
        <v>87</v>
      </c>
      <c r="D255" s="51">
        <v>43209</v>
      </c>
      <c r="E255" s="46">
        <v>36934</v>
      </c>
      <c r="F255" s="39">
        <v>43251</v>
      </c>
      <c r="G255" s="64">
        <v>0</v>
      </c>
      <c r="H255" s="75">
        <f t="shared" si="22"/>
        <v>36934</v>
      </c>
      <c r="I255" s="42"/>
      <c r="J255" s="42"/>
      <c r="K255" s="49" t="s">
        <v>148</v>
      </c>
    </row>
    <row r="256" spans="1:11" ht="60.75" customHeight="1">
      <c r="A256" s="50" t="s">
        <v>32</v>
      </c>
      <c r="B256" s="61" t="s">
        <v>42</v>
      </c>
      <c r="C256" s="40" t="s">
        <v>88</v>
      </c>
      <c r="D256" s="51">
        <v>43209</v>
      </c>
      <c r="E256" s="46">
        <v>38822</v>
      </c>
      <c r="F256" s="39">
        <v>43251</v>
      </c>
      <c r="G256" s="64">
        <v>0</v>
      </c>
      <c r="H256" s="75">
        <f t="shared" si="22"/>
        <v>38822</v>
      </c>
      <c r="I256" s="42"/>
      <c r="J256" s="42"/>
      <c r="K256" s="49" t="s">
        <v>148</v>
      </c>
    </row>
    <row r="257" spans="1:12" ht="62.25" customHeight="1">
      <c r="A257" s="50" t="s">
        <v>32</v>
      </c>
      <c r="B257" s="61" t="s">
        <v>42</v>
      </c>
      <c r="C257" s="40" t="s">
        <v>89</v>
      </c>
      <c r="D257" s="51">
        <v>43209</v>
      </c>
      <c r="E257" s="46">
        <v>19352</v>
      </c>
      <c r="F257" s="39">
        <v>43251</v>
      </c>
      <c r="G257" s="64">
        <v>0</v>
      </c>
      <c r="H257" s="75">
        <f t="shared" si="22"/>
        <v>19352</v>
      </c>
      <c r="I257" s="42"/>
      <c r="J257" s="42"/>
      <c r="K257" s="49" t="s">
        <v>148</v>
      </c>
    </row>
    <row r="258" spans="1:12" ht="50.1" customHeight="1">
      <c r="A258" s="50" t="s">
        <v>21</v>
      </c>
      <c r="B258" s="40" t="s">
        <v>41</v>
      </c>
      <c r="C258" s="40" t="s">
        <v>71</v>
      </c>
      <c r="D258" s="60" t="s">
        <v>128</v>
      </c>
      <c r="E258" s="46">
        <v>95667.03</v>
      </c>
      <c r="F258" s="39">
        <v>43251</v>
      </c>
      <c r="G258" s="64">
        <v>0</v>
      </c>
      <c r="H258" s="75">
        <f t="shared" si="22"/>
        <v>95667.03</v>
      </c>
      <c r="I258" s="42"/>
      <c r="J258" s="42"/>
      <c r="K258" s="49" t="s">
        <v>148</v>
      </c>
    </row>
    <row r="259" spans="1:12" ht="57.75" customHeight="1">
      <c r="A259" s="50" t="s">
        <v>22</v>
      </c>
      <c r="B259" s="40" t="s">
        <v>152</v>
      </c>
      <c r="C259" s="63" t="s">
        <v>72</v>
      </c>
      <c r="D259" s="60" t="s">
        <v>129</v>
      </c>
      <c r="E259" s="73">
        <v>135775.87</v>
      </c>
      <c r="F259" s="39">
        <v>43251</v>
      </c>
      <c r="G259" s="64">
        <v>0</v>
      </c>
      <c r="H259" s="75">
        <f t="shared" si="22"/>
        <v>135775.87</v>
      </c>
      <c r="I259" s="42"/>
      <c r="J259" s="42"/>
      <c r="K259" s="49" t="s">
        <v>148</v>
      </c>
    </row>
    <row r="260" spans="1:12" ht="50.1" customHeight="1">
      <c r="A260" s="50" t="s">
        <v>23</v>
      </c>
      <c r="B260" s="40" t="s">
        <v>153</v>
      </c>
      <c r="C260" s="40" t="s">
        <v>73</v>
      </c>
      <c r="D260" s="60" t="s">
        <v>130</v>
      </c>
      <c r="E260" s="46">
        <v>6490</v>
      </c>
      <c r="F260" s="39" t="s">
        <v>149</v>
      </c>
      <c r="G260" s="64">
        <v>0</v>
      </c>
      <c r="H260" s="75">
        <f t="shared" si="22"/>
        <v>6490</v>
      </c>
      <c r="I260" s="42"/>
      <c r="J260" s="59"/>
      <c r="K260" s="43" t="s">
        <v>148</v>
      </c>
    </row>
    <row r="261" spans="1:12" ht="50.1" customHeight="1">
      <c r="A261" s="50" t="s">
        <v>24</v>
      </c>
      <c r="B261" s="40" t="s">
        <v>154</v>
      </c>
      <c r="C261" s="63" t="s">
        <v>90</v>
      </c>
      <c r="D261" s="51">
        <v>43100</v>
      </c>
      <c r="E261" s="73">
        <v>50681</v>
      </c>
      <c r="F261" s="39">
        <v>43131</v>
      </c>
      <c r="G261" s="64">
        <v>0</v>
      </c>
      <c r="H261" s="75">
        <f t="shared" si="22"/>
        <v>50681</v>
      </c>
      <c r="I261" s="42"/>
      <c r="J261" s="59"/>
      <c r="K261" s="43" t="s">
        <v>148</v>
      </c>
    </row>
    <row r="262" spans="1:12" ht="61.5" customHeight="1">
      <c r="A262" s="50" t="s">
        <v>24</v>
      </c>
      <c r="B262" s="65" t="s">
        <v>155</v>
      </c>
      <c r="C262" s="63" t="s">
        <v>91</v>
      </c>
      <c r="D262" s="51">
        <v>43100</v>
      </c>
      <c r="E262" s="73">
        <v>55663.5</v>
      </c>
      <c r="F262" s="39">
        <v>43131</v>
      </c>
      <c r="G262" s="64">
        <v>0</v>
      </c>
      <c r="H262" s="75">
        <f t="shared" si="22"/>
        <v>55663.5</v>
      </c>
      <c r="I262" s="42"/>
      <c r="J262" s="42"/>
      <c r="K262" s="49" t="s">
        <v>148</v>
      </c>
    </row>
    <row r="263" spans="1:12" ht="66.75" customHeight="1">
      <c r="A263" s="50" t="s">
        <v>24</v>
      </c>
      <c r="B263" s="65" t="s">
        <v>156</v>
      </c>
      <c r="C263" s="63" t="s">
        <v>92</v>
      </c>
      <c r="D263" s="51">
        <v>43100</v>
      </c>
      <c r="E263" s="73">
        <v>37940</v>
      </c>
      <c r="F263" s="39">
        <v>43131</v>
      </c>
      <c r="G263" s="64">
        <v>0</v>
      </c>
      <c r="H263" s="75">
        <f t="shared" si="22"/>
        <v>37940</v>
      </c>
      <c r="I263" s="42"/>
      <c r="J263" s="42"/>
      <c r="K263" s="49" t="s">
        <v>148</v>
      </c>
    </row>
    <row r="264" spans="1:12" ht="50.1" customHeight="1">
      <c r="A264" s="50" t="s">
        <v>25</v>
      </c>
      <c r="B264" s="40" t="s">
        <v>157</v>
      </c>
      <c r="C264" s="62" t="s">
        <v>93</v>
      </c>
      <c r="D264" s="51">
        <v>43100</v>
      </c>
      <c r="E264" s="73">
        <v>60180</v>
      </c>
      <c r="F264" s="39">
        <v>43131</v>
      </c>
      <c r="G264" s="64">
        <v>0</v>
      </c>
      <c r="H264" s="75">
        <f t="shared" si="22"/>
        <v>60180</v>
      </c>
      <c r="I264" s="42"/>
      <c r="J264" s="42"/>
      <c r="K264" s="49" t="s">
        <v>148</v>
      </c>
    </row>
    <row r="265" spans="1:12" ht="50.1" customHeight="1">
      <c r="A265" s="50" t="s">
        <v>26</v>
      </c>
      <c r="B265" s="40" t="s">
        <v>158</v>
      </c>
      <c r="C265" s="62" t="s">
        <v>94</v>
      </c>
      <c r="D265" s="51">
        <v>43100</v>
      </c>
      <c r="E265" s="73">
        <v>165000</v>
      </c>
      <c r="F265" s="39">
        <v>43131</v>
      </c>
      <c r="G265" s="64">
        <v>0</v>
      </c>
      <c r="H265" s="75">
        <f t="shared" si="22"/>
        <v>165000</v>
      </c>
      <c r="I265" s="42"/>
      <c r="J265" s="42"/>
      <c r="K265" s="49" t="s">
        <v>148</v>
      </c>
    </row>
    <row r="266" spans="1:12" ht="50.1" customHeight="1">
      <c r="A266" s="50" t="s">
        <v>28</v>
      </c>
      <c r="B266" s="40" t="s">
        <v>159</v>
      </c>
      <c r="C266" s="62" t="s">
        <v>70</v>
      </c>
      <c r="D266" s="51">
        <v>43024</v>
      </c>
      <c r="E266" s="73">
        <v>12980</v>
      </c>
      <c r="F266" s="39">
        <v>43069</v>
      </c>
      <c r="G266" s="64">
        <v>0</v>
      </c>
      <c r="H266" s="75">
        <f t="shared" si="22"/>
        <v>12980</v>
      </c>
      <c r="I266" s="42"/>
      <c r="J266" s="42"/>
      <c r="K266" s="49" t="s">
        <v>148</v>
      </c>
    </row>
    <row r="267" spans="1:12" ht="50.1" customHeight="1">
      <c r="A267" s="66" t="s">
        <v>29</v>
      </c>
      <c r="B267" s="56" t="s">
        <v>162</v>
      </c>
      <c r="C267" s="57" t="s">
        <v>95</v>
      </c>
      <c r="D267" s="67" t="s">
        <v>131</v>
      </c>
      <c r="E267" s="74">
        <v>75189.600000000006</v>
      </c>
      <c r="F267" s="39">
        <v>43008</v>
      </c>
      <c r="G267" s="64">
        <v>0</v>
      </c>
      <c r="H267" s="75">
        <f t="shared" si="22"/>
        <v>75189.600000000006</v>
      </c>
      <c r="I267" s="42"/>
      <c r="J267" s="42"/>
      <c r="K267" s="49" t="s">
        <v>148</v>
      </c>
      <c r="L267" s="8"/>
    </row>
    <row r="268" spans="1:12" ht="50.1" customHeight="1">
      <c r="A268" s="50" t="s">
        <v>30</v>
      </c>
      <c r="B268" s="40" t="s">
        <v>160</v>
      </c>
      <c r="C268" s="40" t="s">
        <v>96</v>
      </c>
      <c r="D268" s="60" t="s">
        <v>132</v>
      </c>
      <c r="E268" s="46">
        <v>7068.2</v>
      </c>
      <c r="F268" s="39">
        <v>43008</v>
      </c>
      <c r="G268" s="64">
        <v>0</v>
      </c>
      <c r="H268" s="75">
        <f t="shared" si="22"/>
        <v>7068.2</v>
      </c>
      <c r="I268" s="42"/>
      <c r="J268" s="42"/>
      <c r="K268" s="49" t="s">
        <v>148</v>
      </c>
    </row>
    <row r="269" spans="1:12" ht="50.1" customHeight="1">
      <c r="A269" s="68" t="s">
        <v>31</v>
      </c>
      <c r="B269" s="40" t="s">
        <v>161</v>
      </c>
      <c r="C269" s="40">
        <v>1500001311</v>
      </c>
      <c r="D269" s="60" t="s">
        <v>133</v>
      </c>
      <c r="E269" s="46">
        <v>10683.99</v>
      </c>
      <c r="F269" s="39">
        <v>43008</v>
      </c>
      <c r="G269" s="64">
        <v>0</v>
      </c>
      <c r="H269" s="75">
        <f t="shared" si="22"/>
        <v>10683.99</v>
      </c>
      <c r="I269" s="42"/>
      <c r="J269" s="42"/>
      <c r="K269" s="49" t="s">
        <v>148</v>
      </c>
    </row>
    <row r="270" spans="1:12" ht="50.1" customHeight="1">
      <c r="A270" s="50" t="s">
        <v>14</v>
      </c>
      <c r="B270" s="40" t="s">
        <v>238</v>
      </c>
      <c r="C270" s="40" t="s">
        <v>97</v>
      </c>
      <c r="D270" s="60" t="s">
        <v>134</v>
      </c>
      <c r="E270" s="46">
        <v>833.33</v>
      </c>
      <c r="F270" s="39">
        <v>42369</v>
      </c>
      <c r="G270" s="64">
        <v>0</v>
      </c>
      <c r="H270" s="75">
        <f t="shared" si="22"/>
        <v>833.33</v>
      </c>
      <c r="I270" s="42"/>
      <c r="J270" s="42"/>
      <c r="K270" s="49" t="s">
        <v>148</v>
      </c>
    </row>
    <row r="271" spans="1:12" ht="50.1" customHeight="1">
      <c r="A271" s="50" t="s">
        <v>14</v>
      </c>
      <c r="B271" s="40" t="s">
        <v>238</v>
      </c>
      <c r="C271" s="40" t="s">
        <v>98</v>
      </c>
      <c r="D271" s="60" t="s">
        <v>135</v>
      </c>
      <c r="E271" s="46">
        <v>833.33</v>
      </c>
      <c r="F271" s="39">
        <v>42338</v>
      </c>
      <c r="G271" s="64">
        <v>0</v>
      </c>
      <c r="H271" s="75">
        <f t="shared" si="22"/>
        <v>833.33</v>
      </c>
      <c r="I271" s="42"/>
      <c r="J271" s="42"/>
      <c r="K271" s="49" t="s">
        <v>148</v>
      </c>
    </row>
    <row r="272" spans="1:12" ht="50.1" customHeight="1">
      <c r="A272" s="50" t="s">
        <v>14</v>
      </c>
      <c r="B272" s="40" t="s">
        <v>238</v>
      </c>
      <c r="C272" s="40" t="s">
        <v>99</v>
      </c>
      <c r="D272" s="60" t="s">
        <v>136</v>
      </c>
      <c r="E272" s="46">
        <v>833.33</v>
      </c>
      <c r="F272" s="39">
        <v>42308</v>
      </c>
      <c r="G272" s="64">
        <v>0</v>
      </c>
      <c r="H272" s="75">
        <f t="shared" si="22"/>
        <v>833.33</v>
      </c>
      <c r="I272" s="42"/>
      <c r="J272" s="42"/>
      <c r="K272" s="49" t="s">
        <v>148</v>
      </c>
    </row>
    <row r="273" spans="1:11" ht="50.1" customHeight="1">
      <c r="A273" s="50" t="s">
        <v>14</v>
      </c>
      <c r="B273" s="40" t="s">
        <v>238</v>
      </c>
      <c r="C273" s="40" t="s">
        <v>100</v>
      </c>
      <c r="D273" s="60" t="s">
        <v>137</v>
      </c>
      <c r="E273" s="46">
        <v>833.33</v>
      </c>
      <c r="F273" s="39">
        <v>42277</v>
      </c>
      <c r="G273" s="64">
        <v>0</v>
      </c>
      <c r="H273" s="75">
        <f t="shared" si="22"/>
        <v>833.33</v>
      </c>
      <c r="I273" s="42"/>
      <c r="J273" s="42"/>
      <c r="K273" s="49" t="s">
        <v>148</v>
      </c>
    </row>
    <row r="274" spans="1:11" ht="50.1" customHeight="1">
      <c r="A274" s="50" t="s">
        <v>14</v>
      </c>
      <c r="B274" s="40" t="s">
        <v>238</v>
      </c>
      <c r="C274" s="40" t="s">
        <v>101</v>
      </c>
      <c r="D274" s="60" t="s">
        <v>138</v>
      </c>
      <c r="E274" s="46">
        <v>833.33</v>
      </c>
      <c r="F274" s="39">
        <v>42247</v>
      </c>
      <c r="G274" s="64">
        <v>0</v>
      </c>
      <c r="H274" s="75">
        <f t="shared" si="22"/>
        <v>833.33</v>
      </c>
      <c r="I274" s="42"/>
      <c r="J274" s="42"/>
      <c r="K274" s="49" t="s">
        <v>148</v>
      </c>
    </row>
    <row r="275" spans="1:11" ht="50.1" customHeight="1">
      <c r="A275" s="50" t="s">
        <v>14</v>
      </c>
      <c r="B275" s="40" t="s">
        <v>238</v>
      </c>
      <c r="C275" s="40" t="s">
        <v>102</v>
      </c>
      <c r="D275" s="60" t="s">
        <v>139</v>
      </c>
      <c r="E275" s="46">
        <v>833.33</v>
      </c>
      <c r="F275" s="39">
        <v>42216</v>
      </c>
      <c r="G275" s="64">
        <v>0</v>
      </c>
      <c r="H275" s="75">
        <f t="shared" si="22"/>
        <v>833.33</v>
      </c>
      <c r="I275" s="42"/>
      <c r="J275" s="42"/>
      <c r="K275" s="49" t="s">
        <v>148</v>
      </c>
    </row>
    <row r="276" spans="1:11" ht="50.1" customHeight="1">
      <c r="A276" s="50" t="s">
        <v>14</v>
      </c>
      <c r="B276" s="40" t="s">
        <v>163</v>
      </c>
      <c r="C276" s="40" t="s">
        <v>103</v>
      </c>
      <c r="D276" s="60" t="s">
        <v>140</v>
      </c>
      <c r="E276" s="46">
        <v>833.33</v>
      </c>
      <c r="F276" s="39">
        <v>42185</v>
      </c>
      <c r="G276" s="64">
        <v>0</v>
      </c>
      <c r="H276" s="75">
        <f t="shared" si="22"/>
        <v>833.33</v>
      </c>
      <c r="I276" s="42"/>
      <c r="J276" s="42"/>
      <c r="K276" s="49" t="s">
        <v>148</v>
      </c>
    </row>
    <row r="277" spans="1:11" ht="50.1" customHeight="1">
      <c r="A277" s="50" t="s">
        <v>14</v>
      </c>
      <c r="B277" s="40" t="s">
        <v>238</v>
      </c>
      <c r="C277" s="40">
        <v>1500008265</v>
      </c>
      <c r="D277" s="60" t="s">
        <v>141</v>
      </c>
      <c r="E277" s="46">
        <v>833.33</v>
      </c>
      <c r="F277" s="39">
        <v>42124</v>
      </c>
      <c r="G277" s="64">
        <v>0</v>
      </c>
      <c r="H277" s="75">
        <f t="shared" si="22"/>
        <v>833.33</v>
      </c>
      <c r="I277" s="42"/>
      <c r="J277" s="42"/>
      <c r="K277" s="49" t="s">
        <v>148</v>
      </c>
    </row>
    <row r="278" spans="1:11" ht="50.1" customHeight="1">
      <c r="A278" s="50" t="s">
        <v>14</v>
      </c>
      <c r="B278" s="40" t="s">
        <v>238</v>
      </c>
      <c r="C278" s="40">
        <v>1500008030</v>
      </c>
      <c r="D278" s="60" t="s">
        <v>142</v>
      </c>
      <c r="E278" s="46">
        <v>833.33</v>
      </c>
      <c r="F278" s="39">
        <v>42064</v>
      </c>
      <c r="G278" s="64">
        <v>0</v>
      </c>
      <c r="H278" s="75">
        <f t="shared" si="22"/>
        <v>833.33</v>
      </c>
      <c r="I278" s="42"/>
      <c r="J278" s="42"/>
      <c r="K278" s="49" t="s">
        <v>148</v>
      </c>
    </row>
    <row r="279" spans="1:11" ht="50.1" customHeight="1">
      <c r="A279" s="50" t="s">
        <v>14</v>
      </c>
      <c r="B279" s="40" t="s">
        <v>238</v>
      </c>
      <c r="C279" s="40" t="s">
        <v>104</v>
      </c>
      <c r="D279" s="51">
        <v>41991</v>
      </c>
      <c r="E279" s="46">
        <v>4333.33</v>
      </c>
      <c r="F279" s="39">
        <v>42035</v>
      </c>
      <c r="G279" s="64">
        <v>0</v>
      </c>
      <c r="H279" s="75">
        <f t="shared" si="22"/>
        <v>4333.33</v>
      </c>
      <c r="I279" s="42"/>
      <c r="J279" s="42"/>
      <c r="K279" s="49" t="s">
        <v>148</v>
      </c>
    </row>
    <row r="280" spans="1:11" ht="50.1" customHeight="1">
      <c r="A280" s="50" t="s">
        <v>14</v>
      </c>
      <c r="B280" s="40" t="s">
        <v>238</v>
      </c>
      <c r="C280" s="40" t="s">
        <v>105</v>
      </c>
      <c r="D280" s="51">
        <v>41991</v>
      </c>
      <c r="E280" s="46">
        <v>4333.33</v>
      </c>
      <c r="F280" s="39">
        <v>42035</v>
      </c>
      <c r="G280" s="64">
        <v>0</v>
      </c>
      <c r="H280" s="75">
        <f t="shared" ref="H280:H288" si="23">+E280</f>
        <v>4333.33</v>
      </c>
      <c r="I280" s="42"/>
      <c r="J280" s="42"/>
      <c r="K280" s="49" t="s">
        <v>148</v>
      </c>
    </row>
    <row r="281" spans="1:11" ht="50.1" customHeight="1">
      <c r="A281" s="50" t="s">
        <v>14</v>
      </c>
      <c r="B281" s="40" t="s">
        <v>238</v>
      </c>
      <c r="C281" s="40" t="s">
        <v>106</v>
      </c>
      <c r="D281" s="51">
        <v>41935</v>
      </c>
      <c r="E281" s="46">
        <v>4333.33</v>
      </c>
      <c r="F281" s="39">
        <v>41973</v>
      </c>
      <c r="G281" s="64">
        <v>0</v>
      </c>
      <c r="H281" s="75">
        <f t="shared" si="23"/>
        <v>4333.33</v>
      </c>
      <c r="I281" s="42"/>
      <c r="J281" s="42"/>
      <c r="K281" s="49" t="s">
        <v>148</v>
      </c>
    </row>
    <row r="282" spans="1:11" ht="50.1" customHeight="1">
      <c r="A282" s="50" t="s">
        <v>14</v>
      </c>
      <c r="B282" s="40" t="s">
        <v>238</v>
      </c>
      <c r="C282" s="40" t="s">
        <v>107</v>
      </c>
      <c r="D282" s="51">
        <v>41935</v>
      </c>
      <c r="E282" s="46">
        <v>4333.33</v>
      </c>
      <c r="F282" s="39">
        <v>41973</v>
      </c>
      <c r="G282" s="64">
        <v>0</v>
      </c>
      <c r="H282" s="75">
        <f t="shared" si="23"/>
        <v>4333.33</v>
      </c>
      <c r="I282" s="42"/>
      <c r="J282" s="42"/>
      <c r="K282" s="49" t="s">
        <v>148</v>
      </c>
    </row>
    <row r="283" spans="1:11" ht="50.1" customHeight="1">
      <c r="A283" s="50" t="s">
        <v>14</v>
      </c>
      <c r="B283" s="40" t="s">
        <v>238</v>
      </c>
      <c r="C283" s="40" t="s">
        <v>108</v>
      </c>
      <c r="D283" s="60" t="s">
        <v>143</v>
      </c>
      <c r="E283" s="46">
        <v>4333.33</v>
      </c>
      <c r="F283" s="39">
        <v>41912</v>
      </c>
      <c r="G283" s="64">
        <v>0</v>
      </c>
      <c r="H283" s="75">
        <f t="shared" si="23"/>
        <v>4333.33</v>
      </c>
      <c r="I283" s="42"/>
      <c r="J283" s="42"/>
      <c r="K283" s="49" t="s">
        <v>148</v>
      </c>
    </row>
    <row r="284" spans="1:11" ht="54.95" customHeight="1">
      <c r="A284" s="50" t="s">
        <v>14</v>
      </c>
      <c r="B284" s="40" t="s">
        <v>238</v>
      </c>
      <c r="C284" s="40" t="s">
        <v>109</v>
      </c>
      <c r="D284" s="60" t="s">
        <v>143</v>
      </c>
      <c r="E284" s="46">
        <v>4333.33</v>
      </c>
      <c r="F284" s="39">
        <v>41912</v>
      </c>
      <c r="G284" s="64">
        <v>0</v>
      </c>
      <c r="H284" s="75">
        <f t="shared" si="23"/>
        <v>4333.33</v>
      </c>
      <c r="I284" s="42"/>
      <c r="J284" s="42"/>
      <c r="K284" s="49" t="s">
        <v>148</v>
      </c>
    </row>
    <row r="285" spans="1:11" ht="54.95" customHeight="1">
      <c r="A285" s="50" t="s">
        <v>14</v>
      </c>
      <c r="B285" s="40" t="s">
        <v>238</v>
      </c>
      <c r="C285" s="40" t="s">
        <v>110</v>
      </c>
      <c r="D285" s="60" t="s">
        <v>144</v>
      </c>
      <c r="E285" s="46">
        <v>4333.33</v>
      </c>
      <c r="F285" s="39">
        <v>41882</v>
      </c>
      <c r="G285" s="64">
        <v>0</v>
      </c>
      <c r="H285" s="75">
        <f t="shared" si="23"/>
        <v>4333.33</v>
      </c>
      <c r="I285" s="42"/>
      <c r="J285" s="42"/>
      <c r="K285" s="49" t="s">
        <v>148</v>
      </c>
    </row>
    <row r="286" spans="1:11" ht="54.95" customHeight="1">
      <c r="A286" s="50" t="s">
        <v>14</v>
      </c>
      <c r="B286" s="40" t="s">
        <v>238</v>
      </c>
      <c r="C286" s="40" t="s">
        <v>111</v>
      </c>
      <c r="D286" s="60" t="s">
        <v>145</v>
      </c>
      <c r="E286" s="46">
        <v>4333.33</v>
      </c>
      <c r="F286" s="39">
        <v>41851</v>
      </c>
      <c r="G286" s="64">
        <v>0</v>
      </c>
      <c r="H286" s="75">
        <f t="shared" si="23"/>
        <v>4333.33</v>
      </c>
      <c r="I286" s="42"/>
      <c r="J286" s="42"/>
      <c r="K286" s="49" t="s">
        <v>148</v>
      </c>
    </row>
    <row r="287" spans="1:11" ht="33.75" customHeight="1">
      <c r="A287" s="50" t="s">
        <v>14</v>
      </c>
      <c r="B287" s="40" t="s">
        <v>238</v>
      </c>
      <c r="C287" s="40" t="s">
        <v>112</v>
      </c>
      <c r="D287" s="60" t="s">
        <v>146</v>
      </c>
      <c r="E287" s="46">
        <v>4333.33</v>
      </c>
      <c r="F287" s="39">
        <v>41820</v>
      </c>
      <c r="G287" s="64">
        <v>0</v>
      </c>
      <c r="H287" s="75">
        <f t="shared" si="23"/>
        <v>4333.33</v>
      </c>
      <c r="I287" s="42"/>
      <c r="J287" s="42"/>
      <c r="K287" s="49" t="s">
        <v>148</v>
      </c>
    </row>
    <row r="288" spans="1:11" ht="34.5" customHeight="1">
      <c r="A288" s="50" t="s">
        <v>14</v>
      </c>
      <c r="B288" s="40" t="s">
        <v>238</v>
      </c>
      <c r="C288" s="40" t="s">
        <v>113</v>
      </c>
      <c r="D288" s="60" t="s">
        <v>147</v>
      </c>
      <c r="E288" s="46">
        <v>11000</v>
      </c>
      <c r="F288" s="39">
        <v>41790</v>
      </c>
      <c r="G288" s="64">
        <v>0</v>
      </c>
      <c r="H288" s="75">
        <f t="shared" si="23"/>
        <v>11000</v>
      </c>
      <c r="I288" s="42"/>
      <c r="J288" s="42"/>
      <c r="K288" s="49" t="s">
        <v>148</v>
      </c>
    </row>
    <row r="289" spans="1:11" ht="21" customHeight="1" thickBot="1">
      <c r="A289" s="114" t="s">
        <v>611</v>
      </c>
      <c r="B289" s="115"/>
      <c r="C289" s="115"/>
      <c r="D289" s="115"/>
      <c r="E289" s="37">
        <f>SUM(E9:E288)</f>
        <v>95646950.569999903</v>
      </c>
      <c r="F289" s="36"/>
      <c r="G289" s="31">
        <f>SUM(G9:G288)</f>
        <v>50833534.089999974</v>
      </c>
      <c r="H289" s="29">
        <f>SUM(H9:H288)</f>
        <v>44813416.479999952</v>
      </c>
      <c r="I289" s="109"/>
      <c r="J289" s="110"/>
      <c r="K289" s="111"/>
    </row>
    <row r="290" spans="1:11" ht="41.25" customHeight="1">
      <c r="A290" s="32" t="s">
        <v>307</v>
      </c>
      <c r="B290" s="87"/>
      <c r="C290" s="87"/>
      <c r="D290" s="87"/>
      <c r="E290" s="87"/>
      <c r="F290" s="87"/>
      <c r="G290" s="88"/>
      <c r="H290" s="88"/>
      <c r="I290" s="2"/>
      <c r="J290" s="2"/>
      <c r="K290" s="3"/>
    </row>
    <row r="291" spans="1:11" ht="54.95" customHeight="1">
      <c r="A291" s="11" t="s">
        <v>170</v>
      </c>
      <c r="B291" s="2"/>
      <c r="C291" s="105"/>
      <c r="D291" s="105"/>
      <c r="E291" s="105"/>
      <c r="F291" s="105"/>
      <c r="G291" s="89"/>
      <c r="H291" s="90" t="s">
        <v>171</v>
      </c>
      <c r="I291" s="2"/>
      <c r="J291" s="2"/>
      <c r="K291" s="3"/>
    </row>
    <row r="292" spans="1:11" ht="54.95" customHeight="1">
      <c r="A292" s="33" t="s">
        <v>308</v>
      </c>
      <c r="B292" s="91"/>
      <c r="C292" s="108" t="s">
        <v>309</v>
      </c>
      <c r="D292" s="108"/>
      <c r="E292" s="108"/>
      <c r="F292" s="108"/>
      <c r="G292" s="106" t="s">
        <v>303</v>
      </c>
      <c r="H292" s="106"/>
      <c r="I292" s="106"/>
      <c r="J292" s="106"/>
      <c r="K292" s="107"/>
    </row>
    <row r="293" spans="1:11" ht="15" customHeight="1">
      <c r="A293" s="102" t="s">
        <v>306</v>
      </c>
      <c r="B293" s="103"/>
      <c r="C293" s="104" t="s">
        <v>234</v>
      </c>
      <c r="D293" s="104"/>
      <c r="E293" s="104"/>
      <c r="F293" s="104"/>
      <c r="G293" s="90"/>
      <c r="H293" s="104" t="s">
        <v>304</v>
      </c>
      <c r="I293" s="104"/>
      <c r="J293" s="104"/>
      <c r="K293" s="3"/>
    </row>
    <row r="294" spans="1:11" ht="16.5" customHeight="1">
      <c r="A294" s="34" t="s">
        <v>179</v>
      </c>
      <c r="B294" s="92"/>
      <c r="C294" s="92"/>
      <c r="D294" s="92"/>
      <c r="E294" s="92"/>
      <c r="F294" s="92"/>
      <c r="G294" s="92"/>
      <c r="H294" s="92"/>
      <c r="I294" s="92"/>
      <c r="J294" s="92"/>
      <c r="K294" s="35"/>
    </row>
    <row r="295" spans="1:11" ht="65.25" customHeight="1">
      <c r="A295" s="21"/>
      <c r="B295" s="93"/>
      <c r="C295" s="93"/>
      <c r="D295" s="93"/>
      <c r="E295" s="93"/>
      <c r="F295" s="93"/>
      <c r="G295" s="93"/>
      <c r="H295" s="93"/>
      <c r="I295" s="93"/>
      <c r="J295" s="93"/>
      <c r="K295" s="22"/>
    </row>
    <row r="296" spans="1:11" ht="54.95" customHeight="1">
      <c r="A296" s="11"/>
      <c r="B296" s="2"/>
      <c r="C296" s="2"/>
      <c r="D296" s="2"/>
      <c r="E296" s="2"/>
      <c r="F296" s="2"/>
      <c r="G296" s="1"/>
      <c r="H296" s="2"/>
      <c r="I296" s="94"/>
      <c r="J296" s="94"/>
      <c r="K296" s="20"/>
    </row>
    <row r="297" spans="1:11" ht="54.95" customHeight="1">
      <c r="A297" s="11"/>
      <c r="B297" s="2"/>
      <c r="C297" s="2"/>
      <c r="D297" s="2"/>
      <c r="E297" s="2"/>
      <c r="F297" s="2"/>
      <c r="G297" s="1"/>
      <c r="H297" s="2"/>
      <c r="I297" s="93"/>
      <c r="J297" s="93"/>
      <c r="K297" s="22"/>
    </row>
    <row r="298" spans="1:11" ht="54.95" customHeight="1" thickBot="1">
      <c r="A298" s="7"/>
      <c r="B298" s="6"/>
      <c r="C298" s="6"/>
      <c r="D298" s="6"/>
      <c r="E298" s="6"/>
      <c r="F298" s="6"/>
      <c r="G298" s="4"/>
      <c r="H298" s="6"/>
      <c r="I298" s="6"/>
      <c r="J298" s="6"/>
      <c r="K298" s="5"/>
    </row>
    <row r="299" spans="1:11" ht="54.9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</row>
    <row r="300" spans="1:11" ht="54.95" customHeight="1">
      <c r="A300" s="11"/>
      <c r="B300" s="2"/>
      <c r="C300" s="2"/>
      <c r="D300" s="2"/>
      <c r="E300" s="2"/>
      <c r="F300" s="2"/>
      <c r="G300" s="1"/>
      <c r="H300" s="2"/>
      <c r="I300" s="2"/>
      <c r="J300" s="2"/>
      <c r="K300" s="2"/>
    </row>
    <row r="301" spans="1:11" ht="54.95" customHeight="1">
      <c r="A301" s="11"/>
      <c r="B301" s="2"/>
      <c r="C301" s="2"/>
      <c r="D301" s="2"/>
      <c r="E301" s="2"/>
      <c r="F301" s="2"/>
      <c r="G301" s="1"/>
      <c r="H301" s="2"/>
      <c r="I301" s="2"/>
      <c r="J301" s="2"/>
      <c r="K301" s="2"/>
    </row>
    <row r="302" spans="1:11" ht="54.95" customHeight="1">
      <c r="A302" s="12"/>
      <c r="B302" s="13"/>
      <c r="C302" s="13"/>
      <c r="D302" s="13"/>
      <c r="E302" s="13"/>
      <c r="F302" s="13"/>
      <c r="G302" s="14"/>
      <c r="H302" s="13"/>
      <c r="I302" s="13"/>
      <c r="J302" s="13"/>
      <c r="K302" s="13"/>
    </row>
    <row r="303" spans="1:11" ht="54.95" customHeight="1">
      <c r="A303" s="12"/>
      <c r="B303" s="13"/>
      <c r="C303" s="13"/>
      <c r="D303" s="13"/>
      <c r="E303" s="13"/>
      <c r="F303" s="13"/>
      <c r="G303" s="14"/>
      <c r="H303" s="13"/>
      <c r="I303" s="13"/>
      <c r="J303" s="13"/>
      <c r="K303" s="13"/>
    </row>
    <row r="304" spans="1:11" ht="54.95" customHeight="1">
      <c r="A304" s="12"/>
      <c r="B304" s="13"/>
      <c r="C304" s="13"/>
      <c r="D304" s="13"/>
      <c r="E304" s="13"/>
      <c r="F304" s="13"/>
      <c r="G304" s="14"/>
      <c r="H304" s="13"/>
      <c r="I304" s="13"/>
      <c r="J304" s="13"/>
      <c r="K304" s="13"/>
    </row>
    <row r="305" spans="1:11" ht="54.95" customHeight="1">
      <c r="A305" s="12"/>
      <c r="B305" s="13"/>
      <c r="C305" s="13"/>
      <c r="D305" s="13"/>
      <c r="E305" s="13"/>
      <c r="F305" s="13"/>
      <c r="G305" s="14"/>
      <c r="H305" s="13"/>
      <c r="I305" s="13"/>
      <c r="J305" s="13"/>
      <c r="K305" s="13"/>
    </row>
    <row r="306" spans="1:11" ht="54.95" customHeight="1">
      <c r="A306" s="12"/>
      <c r="B306" s="13"/>
      <c r="C306" s="13"/>
      <c r="D306" s="13"/>
      <c r="E306" s="13"/>
      <c r="F306" s="13"/>
      <c r="G306" s="14"/>
      <c r="H306" s="13"/>
      <c r="I306" s="13"/>
      <c r="J306" s="13"/>
      <c r="K306" s="13"/>
    </row>
    <row r="307" spans="1:11" ht="54.95" customHeight="1">
      <c r="A307" s="12"/>
      <c r="B307" s="13"/>
      <c r="C307" s="13"/>
      <c r="D307" s="13"/>
      <c r="E307" s="13"/>
      <c r="F307" s="13"/>
      <c r="G307" s="14"/>
      <c r="H307" s="13"/>
      <c r="I307" s="13"/>
      <c r="J307" s="13"/>
      <c r="K307" s="13"/>
    </row>
    <row r="308" spans="1:11" ht="54.95" customHeight="1">
      <c r="A308" s="12"/>
      <c r="B308" s="13"/>
      <c r="C308" s="13"/>
      <c r="D308" s="13"/>
      <c r="E308" s="13"/>
      <c r="F308" s="13"/>
      <c r="G308" s="14"/>
      <c r="H308" s="13"/>
      <c r="I308" s="13"/>
      <c r="J308" s="13"/>
      <c r="K308" s="13"/>
    </row>
    <row r="309" spans="1:11" ht="54.95" customHeight="1">
      <c r="A309" s="12"/>
      <c r="B309" s="13"/>
      <c r="C309" s="13"/>
      <c r="D309" s="13"/>
      <c r="E309" s="13"/>
      <c r="F309" s="13"/>
      <c r="G309" s="14"/>
      <c r="H309" s="13"/>
      <c r="I309" s="13"/>
      <c r="J309" s="13"/>
      <c r="K309" s="13"/>
    </row>
    <row r="310" spans="1:11" ht="54.95" customHeight="1">
      <c r="A310" s="12"/>
      <c r="B310" s="13"/>
      <c r="C310" s="13"/>
      <c r="D310" s="13"/>
      <c r="E310" s="13"/>
      <c r="F310" s="13"/>
      <c r="G310" s="14"/>
      <c r="H310" s="13"/>
      <c r="I310" s="13"/>
      <c r="J310" s="13"/>
      <c r="K310" s="13"/>
    </row>
    <row r="311" spans="1:11" ht="54.95" customHeight="1">
      <c r="A311" s="12"/>
      <c r="B311" s="13"/>
      <c r="C311" s="13"/>
      <c r="D311" s="13"/>
      <c r="E311" s="13"/>
      <c r="F311" s="13"/>
      <c r="G311" s="14"/>
      <c r="H311" s="13"/>
      <c r="I311" s="13"/>
      <c r="J311" s="13"/>
      <c r="K311" s="13"/>
    </row>
    <row r="312" spans="1:11" ht="36" customHeight="1">
      <c r="A312" s="12"/>
      <c r="B312" s="13"/>
      <c r="C312" s="13"/>
      <c r="D312" s="13"/>
      <c r="E312" s="13"/>
      <c r="F312" s="13"/>
      <c r="G312" s="14"/>
      <c r="H312" s="13"/>
      <c r="I312" s="13"/>
      <c r="J312" s="13"/>
      <c r="K312" s="13"/>
    </row>
    <row r="313" spans="1:11" ht="48.75" customHeight="1">
      <c r="A313" s="15"/>
      <c r="B313" s="16"/>
      <c r="C313" s="16"/>
      <c r="D313" s="16"/>
      <c r="E313" s="16"/>
      <c r="F313" s="16"/>
      <c r="G313" s="17"/>
      <c r="H313" s="16"/>
      <c r="I313" s="13"/>
      <c r="J313" s="13"/>
      <c r="K313" s="13"/>
    </row>
    <row r="314" spans="1:11" ht="36" customHeight="1">
      <c r="A314" s="15"/>
      <c r="B314" s="16"/>
      <c r="C314" s="16"/>
      <c r="D314" s="16"/>
      <c r="E314" s="16"/>
      <c r="F314" s="16"/>
      <c r="G314" s="17"/>
      <c r="H314" s="16"/>
      <c r="I314" s="13"/>
      <c r="J314" s="13"/>
      <c r="K314" s="13"/>
    </row>
    <row r="315" spans="1:11" ht="33.75" customHeight="1">
      <c r="A315" s="15"/>
      <c r="B315" s="16"/>
      <c r="C315" s="16"/>
      <c r="D315" s="16"/>
      <c r="E315" s="16"/>
      <c r="F315" s="16"/>
      <c r="G315" s="17"/>
      <c r="H315" s="16"/>
      <c r="I315" s="16"/>
      <c r="J315" s="16"/>
      <c r="K315" s="16"/>
    </row>
    <row r="316" spans="1:11" ht="54.95" customHeight="1">
      <c r="A316" s="15"/>
      <c r="B316" s="16"/>
      <c r="C316" s="16"/>
      <c r="D316" s="16"/>
      <c r="E316" s="16"/>
      <c r="F316" s="16"/>
      <c r="G316" s="17"/>
      <c r="H316" s="16"/>
      <c r="I316" s="16"/>
      <c r="J316" s="16"/>
      <c r="K316" s="16"/>
    </row>
    <row r="317" spans="1:11" ht="54.95" customHeight="1">
      <c r="A317" s="15"/>
      <c r="B317" s="16"/>
      <c r="C317" s="16"/>
      <c r="D317" s="16"/>
      <c r="E317" s="16"/>
      <c r="F317" s="16"/>
      <c r="G317" s="17"/>
      <c r="H317" s="16"/>
      <c r="I317" s="16"/>
      <c r="J317" s="16"/>
      <c r="K317" s="16"/>
    </row>
    <row r="318" spans="1:11" ht="54.95" customHeight="1">
      <c r="A318" s="15"/>
      <c r="B318" s="16"/>
      <c r="C318" s="16"/>
      <c r="D318" s="16"/>
      <c r="E318" s="16"/>
      <c r="F318" s="16"/>
      <c r="G318" s="17"/>
      <c r="H318" s="16"/>
      <c r="I318" s="16"/>
      <c r="J318" s="16"/>
      <c r="K318" s="16"/>
    </row>
    <row r="319" spans="1:11" ht="54.95" customHeight="1">
      <c r="A319" s="15"/>
      <c r="B319" s="16"/>
      <c r="C319" s="16"/>
      <c r="D319" s="16"/>
      <c r="E319" s="16"/>
      <c r="F319" s="16"/>
      <c r="G319" s="17"/>
      <c r="H319" s="16"/>
      <c r="I319" s="16"/>
      <c r="J319" s="16"/>
      <c r="K319" s="16"/>
    </row>
    <row r="320" spans="1:11" ht="54.95" customHeight="1">
      <c r="A320" s="15"/>
      <c r="B320" s="16"/>
      <c r="C320" s="16"/>
      <c r="D320" s="16"/>
      <c r="E320" s="16"/>
      <c r="F320" s="16"/>
      <c r="G320" s="17"/>
      <c r="H320" s="16"/>
      <c r="I320" s="16"/>
      <c r="J320" s="16"/>
      <c r="K320" s="16"/>
    </row>
    <row r="321" spans="1:11" ht="54.95" customHeight="1">
      <c r="A321" s="15"/>
      <c r="B321" s="16"/>
      <c r="C321" s="16"/>
      <c r="D321" s="16"/>
      <c r="E321" s="16"/>
      <c r="F321" s="16"/>
      <c r="G321" s="17"/>
      <c r="H321" s="16"/>
      <c r="I321" s="16"/>
      <c r="J321" s="16"/>
      <c r="K321" s="16"/>
    </row>
    <row r="322" spans="1:11" ht="39.75" customHeight="1">
      <c r="A322" s="15"/>
      <c r="B322" s="16"/>
      <c r="C322" s="16"/>
      <c r="D322" s="16"/>
      <c r="E322" s="16"/>
      <c r="F322" s="16"/>
      <c r="G322" s="17"/>
      <c r="H322" s="16"/>
      <c r="I322" s="16"/>
      <c r="J322" s="16"/>
      <c r="K322" s="16"/>
    </row>
    <row r="323" spans="1:11" ht="46.5" customHeight="1">
      <c r="A323" s="15"/>
      <c r="B323" s="16"/>
      <c r="C323" s="16"/>
      <c r="D323" s="16"/>
      <c r="E323" s="16"/>
      <c r="F323" s="16"/>
      <c r="G323" s="17"/>
      <c r="H323" s="16"/>
      <c r="I323" s="16"/>
      <c r="J323" s="16"/>
      <c r="K323" s="16"/>
    </row>
    <row r="324" spans="1:11" ht="48.75" customHeight="1">
      <c r="A324" s="15"/>
      <c r="B324" s="16"/>
      <c r="C324" s="16"/>
      <c r="D324" s="16"/>
      <c r="E324" s="16"/>
      <c r="F324" s="16"/>
      <c r="G324" s="17"/>
      <c r="H324" s="16"/>
      <c r="I324" s="16"/>
      <c r="J324" s="16"/>
      <c r="K324" s="16"/>
    </row>
    <row r="325" spans="1:11" ht="46.5" customHeight="1">
      <c r="A325" s="15"/>
      <c r="B325" s="16"/>
      <c r="C325" s="16"/>
      <c r="D325" s="16"/>
      <c r="E325" s="16"/>
      <c r="F325" s="16"/>
      <c r="G325" s="17"/>
      <c r="H325" s="16"/>
      <c r="I325" s="16"/>
      <c r="J325" s="16"/>
      <c r="K325" s="16"/>
    </row>
    <row r="326" spans="1:11" ht="54.95" customHeight="1">
      <c r="A326" s="15"/>
      <c r="B326" s="16"/>
      <c r="C326" s="16"/>
      <c r="D326" s="16"/>
      <c r="E326" s="16"/>
      <c r="F326" s="16"/>
      <c r="G326" s="17"/>
      <c r="H326" s="16"/>
      <c r="I326" s="16"/>
      <c r="J326" s="16"/>
      <c r="K326" s="16"/>
    </row>
    <row r="327" spans="1:11" ht="54.95" customHeight="1">
      <c r="A327" s="15"/>
      <c r="B327" s="16"/>
      <c r="C327" s="16"/>
      <c r="D327" s="16"/>
      <c r="E327" s="16"/>
      <c r="F327" s="16"/>
      <c r="G327" s="17"/>
      <c r="H327" s="16"/>
      <c r="I327" s="16"/>
      <c r="J327" s="16"/>
      <c r="K327" s="16"/>
    </row>
    <row r="328" spans="1:11" ht="54.95" customHeight="1">
      <c r="A328" s="15"/>
      <c r="B328" s="16"/>
      <c r="C328" s="16"/>
      <c r="D328" s="16"/>
      <c r="E328" s="16"/>
      <c r="F328" s="16"/>
      <c r="G328" s="17"/>
      <c r="H328" s="16"/>
      <c r="I328" s="16"/>
      <c r="J328" s="16"/>
      <c r="K328" s="16"/>
    </row>
    <row r="329" spans="1:11" ht="54.95" customHeight="1">
      <c r="A329" s="15"/>
      <c r="B329" s="16"/>
      <c r="C329" s="16"/>
      <c r="D329" s="16"/>
      <c r="E329" s="16"/>
      <c r="F329" s="16"/>
      <c r="G329" s="17"/>
      <c r="H329" s="16"/>
      <c r="I329" s="16"/>
      <c r="J329" s="16"/>
      <c r="K329" s="16"/>
    </row>
    <row r="330" spans="1:11" ht="23.25" customHeight="1">
      <c r="A330" s="15"/>
      <c r="B330" s="16"/>
      <c r="C330" s="16"/>
      <c r="D330" s="16"/>
      <c r="E330" s="16"/>
      <c r="F330" s="16"/>
      <c r="G330" s="17"/>
      <c r="H330" s="16"/>
      <c r="I330" s="16"/>
      <c r="J330" s="16"/>
      <c r="K330" s="16"/>
    </row>
    <row r="331" spans="1:11" ht="15" customHeight="1">
      <c r="I331" s="16"/>
      <c r="J331" s="16"/>
      <c r="K331" s="16"/>
    </row>
    <row r="332" spans="1:11" ht="33" customHeight="1">
      <c r="I332" s="16"/>
      <c r="J332" s="16"/>
      <c r="K332" s="16"/>
    </row>
    <row r="333" spans="1:11" ht="54.95" customHeight="1"/>
    <row r="334" spans="1:11" ht="54.95" customHeight="1"/>
    <row r="335" spans="1:11" ht="54.95" customHeight="1"/>
    <row r="336" spans="1:11" ht="54.95" customHeight="1"/>
    <row r="337" ht="54.95" customHeight="1"/>
    <row r="338" ht="54.95" customHeight="1"/>
    <row r="339" ht="54.95" customHeight="1"/>
    <row r="340" ht="21.75" customHeight="1"/>
    <row r="341" ht="54.95" customHeight="1"/>
    <row r="342" ht="54.95" customHeight="1"/>
    <row r="343" ht="54.95" customHeight="1"/>
    <row r="344" ht="54.95" customHeight="1"/>
    <row r="345" ht="44.25" customHeight="1"/>
    <row r="346" ht="22.5" customHeight="1"/>
    <row r="347" ht="27.75" customHeight="1"/>
    <row r="348" ht="13.5" customHeight="1"/>
    <row r="349" ht="28.5" customHeight="1"/>
    <row r="350" ht="54.95" customHeight="1"/>
    <row r="351" ht="54.95" customHeight="1"/>
    <row r="352" ht="54.95" customHeight="1"/>
    <row r="353" ht="54.95" customHeight="1"/>
    <row r="354" ht="54.95" customHeight="1"/>
    <row r="355" ht="54.95" customHeight="1"/>
    <row r="356" ht="48" customHeight="1"/>
    <row r="357" ht="47.25" customHeight="1"/>
    <row r="358" ht="62.25" customHeight="1"/>
    <row r="359" ht="54.95" customHeight="1"/>
    <row r="360" ht="59.25" customHeight="1"/>
    <row r="361" ht="54.95" customHeight="1"/>
    <row r="362" ht="57.75" customHeight="1"/>
    <row r="363" ht="57.75" customHeight="1"/>
    <row r="364" ht="54.95" customHeight="1"/>
    <row r="365" ht="54.95" customHeight="1"/>
    <row r="366" ht="54.95" customHeight="1"/>
    <row r="367" ht="54.95" customHeight="1"/>
    <row r="368" ht="54.95" customHeight="1"/>
    <row r="369" ht="54.95" customHeight="1"/>
    <row r="370" ht="54.95" customHeight="1"/>
    <row r="371" ht="54.95" customHeight="1"/>
    <row r="372" ht="54.95" customHeight="1"/>
    <row r="373" ht="54.95" customHeight="1"/>
    <row r="374" ht="54.95" customHeight="1"/>
    <row r="375" ht="54.95" customHeight="1"/>
    <row r="376" ht="54.95" customHeight="1"/>
    <row r="377" ht="54.95" customHeight="1"/>
    <row r="378" ht="54.95" customHeight="1"/>
    <row r="379" ht="54.95" customHeight="1"/>
    <row r="380" ht="54.95" customHeight="1"/>
    <row r="381" ht="54.95" customHeight="1"/>
    <row r="382" ht="54.95" customHeight="1"/>
    <row r="383" ht="54.95" customHeight="1"/>
    <row r="384" ht="54.95" customHeight="1"/>
    <row r="385" spans="12:22" ht="54.95" customHeight="1"/>
    <row r="386" spans="12:22" ht="54.95" customHeight="1"/>
    <row r="387" spans="12:22" ht="54.95" customHeight="1"/>
    <row r="388" spans="12:22" ht="54.95" customHeight="1"/>
    <row r="389" spans="12:22" ht="54.95" customHeight="1"/>
    <row r="390" spans="12:22" ht="21" customHeight="1"/>
    <row r="392" spans="12:22">
      <c r="L392" s="23"/>
      <c r="M392" s="23"/>
      <c r="N392" s="23"/>
      <c r="O392" s="23"/>
      <c r="P392" s="23"/>
      <c r="Q392" s="23"/>
      <c r="R392" s="1"/>
      <c r="S392" s="24"/>
      <c r="T392" s="25"/>
      <c r="U392" s="25"/>
      <c r="V392" s="25"/>
    </row>
    <row r="393" spans="12:22">
      <c r="L393" s="23"/>
      <c r="M393" s="23"/>
      <c r="N393" s="23"/>
      <c r="O393" s="23"/>
      <c r="P393" s="23"/>
      <c r="Q393" s="23"/>
      <c r="R393" s="1"/>
      <c r="S393" s="24"/>
      <c r="T393" s="25"/>
      <c r="U393" s="25"/>
      <c r="V393" s="25"/>
    </row>
    <row r="394" spans="12:22">
      <c r="L394" s="23"/>
      <c r="M394" s="23"/>
      <c r="N394" s="23"/>
      <c r="O394" s="23"/>
      <c r="P394" s="23"/>
      <c r="Q394" s="23"/>
      <c r="R394" s="1"/>
      <c r="S394" s="24"/>
      <c r="T394" s="25"/>
      <c r="U394" s="25"/>
      <c r="V394" s="25"/>
    </row>
    <row r="395" spans="12:22">
      <c r="L395" s="23"/>
      <c r="M395" s="23"/>
      <c r="N395" s="23"/>
      <c r="O395" s="23"/>
      <c r="P395" s="23"/>
      <c r="Q395" s="23"/>
      <c r="R395" s="1"/>
      <c r="S395" s="24"/>
      <c r="T395" s="25"/>
      <c r="U395" s="25"/>
      <c r="V395" s="25"/>
    </row>
    <row r="396" spans="12:22" ht="46.5" customHeight="1"/>
    <row r="397" spans="12:22" ht="51.75" customHeight="1"/>
    <row r="398" spans="12:22" ht="39.75" customHeight="1"/>
    <row r="399" spans="12:22" ht="29.25" customHeight="1"/>
    <row r="400" spans="12:22" ht="54" customHeight="1"/>
    <row r="402" ht="33" customHeight="1"/>
    <row r="404" ht="33" customHeight="1"/>
    <row r="414" ht="12.75" customHeight="1"/>
    <row r="415" ht="24.75" customHeight="1"/>
    <row r="421" ht="57" customHeight="1"/>
    <row r="422" ht="18.75" customHeight="1"/>
  </sheetData>
  <autoFilter ref="A8:K294"/>
  <mergeCells count="12">
    <mergeCell ref="I289:K289"/>
    <mergeCell ref="A2:K2"/>
    <mergeCell ref="A3:K3"/>
    <mergeCell ref="A4:K4"/>
    <mergeCell ref="A6:K6"/>
    <mergeCell ref="A289:D289"/>
    <mergeCell ref="A293:B293"/>
    <mergeCell ref="C293:F293"/>
    <mergeCell ref="H293:J293"/>
    <mergeCell ref="C291:F291"/>
    <mergeCell ref="G292:K292"/>
    <mergeCell ref="C292:F292"/>
  </mergeCells>
  <phoneticPr fontId="11" type="noConversion"/>
  <pageMargins left="0.82677165354330717" right="0.23622047244094491" top="0.31496062992125984" bottom="0.27559055118110237" header="0.19685039370078741" footer="0.15748031496062992"/>
  <pageSetup scale="55" orientation="landscape" r:id="rId1"/>
  <rowBreaks count="6" manualBreakCount="6">
    <brk id="156" max="10" man="1"/>
    <brk id="174" max="10" man="1"/>
    <brk id="194" max="10" man="1"/>
    <brk id="214" max="10" man="1"/>
    <brk id="235" max="10" man="1"/>
    <brk id="255" max="10" man="1"/>
  </rowBreaks>
  <ignoredErrors>
    <ignoredError sqref="D259:D260 D270:D275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Bethania Espinal</cp:lastModifiedBy>
  <cp:lastPrinted>2025-01-14T23:56:02Z</cp:lastPrinted>
  <dcterms:created xsi:type="dcterms:W3CDTF">2021-11-30T12:58:44Z</dcterms:created>
  <dcterms:modified xsi:type="dcterms:W3CDTF">2025-03-17T19:24:21Z</dcterms:modified>
</cp:coreProperties>
</file>