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ethania.espinal\Desktop\"/>
    </mc:Choice>
  </mc:AlternateContent>
  <xr:revisionPtr revIDLastSave="0" documentId="8_{DABCF949-8353-4CFF-851C-8DFFA2F3FE4A}" xr6:coauthVersionLast="47" xr6:coauthVersionMax="47" xr10:uidLastSave="{00000000-0000-0000-0000-000000000000}"/>
  <bookViews>
    <workbookView xWindow="-120" yWindow="-120" windowWidth="29040" windowHeight="15720" tabRatio="342" xr2:uid="{00000000-000D-0000-FFFF-FFFF00000000}"/>
  </bookViews>
  <sheets>
    <sheet name="Mayo 2025" sheetId="1" r:id="rId1"/>
  </sheets>
  <definedNames>
    <definedName name="_xlnm._FilterDatabase" localSheetId="0" hidden="1">'Mayo 2025'!$A$8:$K$283</definedName>
    <definedName name="_xlnm.Print_Area" localSheetId="0">'Mayo 2025'!$A$1:$K$281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9" i="1" l="1"/>
  <c r="G125" i="1"/>
  <c r="G108" i="1" l="1"/>
  <c r="E276" i="1"/>
  <c r="G117" i="1"/>
  <c r="G77" i="1"/>
  <c r="G171" i="1"/>
  <c r="G119" i="1"/>
  <c r="G118" i="1"/>
  <c r="G103" i="1"/>
  <c r="G37" i="1"/>
  <c r="G46" i="1"/>
  <c r="G51" i="1"/>
  <c r="G76" i="1"/>
  <c r="G89" i="1"/>
  <c r="G139" i="1"/>
  <c r="G160" i="1"/>
  <c r="H19" i="1"/>
  <c r="H20" i="1"/>
  <c r="H21" i="1"/>
  <c r="H22" i="1"/>
  <c r="G59" i="1"/>
  <c r="G147" i="1"/>
  <c r="G141" i="1"/>
  <c r="G134" i="1"/>
  <c r="G106" i="1"/>
  <c r="G91" i="1"/>
  <c r="G149" i="1"/>
  <c r="G148" i="1"/>
  <c r="G90" i="1"/>
  <c r="G146" i="1"/>
  <c r="G145" i="1"/>
  <c r="G144" i="1"/>
  <c r="G143" i="1"/>
  <c r="G142" i="1"/>
  <c r="G136" i="1"/>
  <c r="G135" i="1"/>
  <c r="G157" i="1"/>
  <c r="G116" i="1"/>
  <c r="G104" i="1"/>
  <c r="G127" i="1"/>
  <c r="G120" i="1"/>
  <c r="G45" i="1"/>
  <c r="H105" i="1"/>
  <c r="H152" i="1" s="1"/>
  <c r="G162" i="1"/>
  <c r="G161" i="1"/>
  <c r="G156" i="1"/>
  <c r="G155" i="1"/>
  <c r="G154" i="1"/>
  <c r="G153" i="1"/>
  <c r="G150" i="1"/>
  <c r="G132" i="1"/>
  <c r="G130" i="1"/>
  <c r="G163" i="1"/>
  <c r="G167" i="1"/>
  <c r="G166" i="1"/>
  <c r="H9" i="1"/>
  <c r="H10" i="1"/>
  <c r="H11" i="1"/>
  <c r="H12" i="1"/>
  <c r="G58" i="1"/>
  <c r="G60" i="1"/>
  <c r="H14" i="1"/>
  <c r="H15" i="1"/>
  <c r="H16" i="1"/>
  <c r="H17" i="1"/>
  <c r="H18" i="1"/>
  <c r="H13" i="1"/>
  <c r="G97" i="1"/>
  <c r="G99" i="1"/>
  <c r="G151" i="1"/>
  <c r="G101" i="1"/>
  <c r="G100" i="1"/>
  <c r="G98" i="1"/>
  <c r="G96" i="1"/>
  <c r="H23" i="1"/>
  <c r="H24" i="1"/>
  <c r="G25" i="1"/>
  <c r="G26" i="1"/>
  <c r="G152" i="1"/>
  <c r="G105" i="1"/>
  <c r="G27" i="1"/>
  <c r="H29" i="1"/>
  <c r="H30" i="1"/>
  <c r="H31" i="1"/>
  <c r="H32" i="1"/>
  <c r="H28" i="1"/>
  <c r="H33" i="1"/>
  <c r="G109" i="1"/>
  <c r="G34" i="1"/>
  <c r="G92" i="1"/>
  <c r="G35" i="1"/>
  <c r="G36" i="1"/>
  <c r="G38" i="1"/>
  <c r="G121" i="1"/>
  <c r="G110" i="1"/>
  <c r="G102" i="1"/>
  <c r="G93" i="1"/>
  <c r="G39" i="1"/>
  <c r="H40" i="1"/>
  <c r="H41" i="1"/>
  <c r="H42" i="1" l="1"/>
  <c r="G43" i="1"/>
  <c r="H44" i="1"/>
  <c r="G47" i="1"/>
  <c r="G48" i="1"/>
  <c r="G49" i="1"/>
  <c r="H50" i="1"/>
  <c r="H52" i="1"/>
  <c r="G57" i="1"/>
  <c r="G56" i="1"/>
  <c r="H55" i="1"/>
  <c r="H54" i="1"/>
  <c r="G64" i="1"/>
  <c r="G63" i="1"/>
  <c r="G62" i="1"/>
  <c r="G61" i="1"/>
  <c r="G65" i="1"/>
  <c r="G66" i="1"/>
  <c r="G67" i="1"/>
  <c r="H68" i="1"/>
  <c r="H69" i="1"/>
  <c r="G73" i="1"/>
  <c r="G70" i="1"/>
  <c r="G71" i="1"/>
  <c r="H72" i="1"/>
  <c r="H131" i="1"/>
  <c r="G74" i="1"/>
  <c r="G75" i="1"/>
  <c r="G78" i="1"/>
  <c r="H79" i="1"/>
  <c r="G80" i="1"/>
  <c r="G81" i="1"/>
  <c r="G82" i="1"/>
  <c r="H83" i="1"/>
  <c r="G84" i="1"/>
  <c r="G85" i="1"/>
  <c r="G86" i="1"/>
  <c r="G87" i="1"/>
  <c r="G126" i="1"/>
  <c r="G53" i="1"/>
  <c r="G137" i="1"/>
  <c r="G88" i="1"/>
  <c r="G94" i="1"/>
  <c r="G95" i="1"/>
  <c r="H115" i="1"/>
  <c r="G113" i="1"/>
  <c r="G111" i="1"/>
  <c r="H180" i="1"/>
  <c r="H181" i="1"/>
  <c r="H182" i="1"/>
  <c r="H184" i="1"/>
  <c r="H178" i="1"/>
  <c r="H179" i="1"/>
  <c r="H183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172" i="1"/>
  <c r="H173" i="1"/>
  <c r="H174" i="1"/>
  <c r="H175" i="1"/>
  <c r="H176" i="1"/>
  <c r="H177" i="1"/>
  <c r="H170" i="1"/>
  <c r="H169" i="1"/>
  <c r="H168" i="1"/>
  <c r="H165" i="1"/>
  <c r="H164" i="1"/>
  <c r="H159" i="1"/>
  <c r="H158" i="1"/>
  <c r="H140" i="1"/>
  <c r="H138" i="1"/>
  <c r="H133" i="1"/>
  <c r="H128" i="1"/>
  <c r="H124" i="1"/>
  <c r="H123" i="1"/>
  <c r="H122" i="1"/>
  <c r="H107" i="1"/>
  <c r="H276" i="1" l="1"/>
  <c r="G178" i="1"/>
  <c r="G276" i="1" s="1"/>
</calcChain>
</file>

<file path=xl/sharedStrings.xml><?xml version="1.0" encoding="utf-8"?>
<sst xmlns="http://schemas.openxmlformats.org/spreadsheetml/2006/main" count="1091" uniqueCount="555">
  <si>
    <t>DIRECCION GENERAL DE PASAPORTES</t>
  </si>
  <si>
    <t>DEPARTAMENTO FINANCIERO</t>
  </si>
  <si>
    <t>DIVISION DE CONTABILIDAD</t>
  </si>
  <si>
    <t>PROVEEDOR</t>
  </si>
  <si>
    <t>CONCEPTO</t>
  </si>
  <si>
    <t>FACTURA NCF</t>
  </si>
  <si>
    <t>FECHA FACTURA</t>
  </si>
  <si>
    <t>MONTO FACTURADO</t>
  </si>
  <si>
    <t>MONTO PENDIENTE</t>
  </si>
  <si>
    <t>COMPLETO</t>
  </si>
  <si>
    <t xml:space="preserve">PENDIENTE </t>
  </si>
  <si>
    <t>ATRASADO</t>
  </si>
  <si>
    <t xml:space="preserve">FECHA FIN FACTURA </t>
  </si>
  <si>
    <t>MONTO PAGADO A LA FECHA</t>
  </si>
  <si>
    <t>CORPORACION ESTATAL DE RADIO Y TELEVISION</t>
  </si>
  <si>
    <t>PUBLICACIONES AHORA, SAS</t>
  </si>
  <si>
    <t>COMPAÑIA DOMINICANA DE TELEFONO C POR A</t>
  </si>
  <si>
    <t>GTG INDUSTRIAL, S.A</t>
  </si>
  <si>
    <t>BANCO DE RESERVA DE LA REPUBLICA DOMINICANA SERVICIO MULTIPLE</t>
  </si>
  <si>
    <t>CAELUM DOMINICANA, SRL</t>
  </si>
  <si>
    <t>DECANOS DEL PERIODISMO TV</t>
  </si>
  <si>
    <t>CARIBBEAN VENTURES INVESTMENT CORP,SRL</t>
  </si>
  <si>
    <t>BERNARDO ELIAS INFANTE ROZON</t>
  </si>
  <si>
    <t>MIGUEL ANGEL CHAPMAN CASTRO</t>
  </si>
  <si>
    <t xml:space="preserve">ELECTRICOS YMS. SRL </t>
  </si>
  <si>
    <t>F &amp; G OFFICE SOLUTION S .A</t>
  </si>
  <si>
    <t>GRUPO VERBIER, SRL.</t>
  </si>
  <si>
    <t>DKF AUTO SOLUCIONES, SRL</t>
  </si>
  <si>
    <t>AZOGUE MEDIA GROUP, SRL</t>
  </si>
  <si>
    <t>MULTIPRISMA DEL CARIBE S.R.L</t>
  </si>
  <si>
    <t>DUME ORIENTAL, SRL</t>
  </si>
  <si>
    <t>OMCAR</t>
  </si>
  <si>
    <t>INDUSTRIA NACIONAL DE LA AGUJA</t>
  </si>
  <si>
    <t>3 RENOVACION DEL NACIONAL ANUAL.</t>
  </si>
  <si>
    <t xml:space="preserve"> SERVICIOS TELEFONICOS CORRESPONDIENTE AL MES AGOSTO/2019.</t>
  </si>
  <si>
    <t xml:space="preserve"> ADQUISICION DE ARTICULOS Y SUMINISTROS DE HIGIENE Y LIMPIEZA PARA ESTA DGP.</t>
  </si>
  <si>
    <t>CONCEPTO DE SALDO DE PRESTACIONES FELIZ DE EX EMPLEADO DE ESTA DGP, OFICIO NUMERO 652-18.</t>
  </si>
  <si>
    <t xml:space="preserve">ADQUISICION DE PIEZAS PARA IMPRESORA MUHLBAUER ID-60, </t>
  </si>
  <si>
    <t>ADQUISICION DE PIEZAS PARA IMPRESORA MUHLBAUER ID-60.</t>
  </si>
  <si>
    <t>CONFECCION DE LETRERO EN ACRILICOS PARA LA ASOCIACION COMERCIANTE INDUTRIALES DE SANTIAGO, SEGUN OFICIO 208-18.</t>
  </si>
  <si>
    <t xml:space="preserve"> COMPRA DE ARTICULOS, SUMINISTROS DE HIGIENE Y LIMPIEZA PARA USO DE ESTA DIRECCION GENERAL DE PASAPORTES SEGUN OFICIO 168-18. </t>
  </si>
  <si>
    <t>REPARACION DE VEHICULOS</t>
  </si>
  <si>
    <t>B1500002240</t>
  </si>
  <si>
    <t>B1500002460</t>
  </si>
  <si>
    <t>B1500003195</t>
  </si>
  <si>
    <t>B1500001864</t>
  </si>
  <si>
    <t>B1500002359</t>
  </si>
  <si>
    <t>B1500001987</t>
  </si>
  <si>
    <t>B1500002121</t>
  </si>
  <si>
    <t>B1500000838</t>
  </si>
  <si>
    <t>B1500041275</t>
  </si>
  <si>
    <t>B1500001743</t>
  </si>
  <si>
    <t>B1500001607</t>
  </si>
  <si>
    <t>B1500001463</t>
  </si>
  <si>
    <t>B1500001169</t>
  </si>
  <si>
    <t>B1500001303</t>
  </si>
  <si>
    <t>B1500001035</t>
  </si>
  <si>
    <t>B1500000917</t>
  </si>
  <si>
    <t>A010010011500002490</t>
  </si>
  <si>
    <t>B1500000214</t>
  </si>
  <si>
    <t>B1500000790</t>
  </si>
  <si>
    <t>B1500000668</t>
  </si>
  <si>
    <t>B1500000538</t>
  </si>
  <si>
    <t>B1500000001</t>
  </si>
  <si>
    <t>B1500000002</t>
  </si>
  <si>
    <t>B1500000416</t>
  </si>
  <si>
    <t>B1500000291</t>
  </si>
  <si>
    <t>B1500000170</t>
  </si>
  <si>
    <t>B1500000033</t>
  </si>
  <si>
    <t>A010010011500000033</t>
  </si>
  <si>
    <t>A010010011500000009</t>
  </si>
  <si>
    <t>A010010011500000005</t>
  </si>
  <si>
    <t>79-18</t>
  </si>
  <si>
    <t>A010010011500002071</t>
  </si>
  <si>
    <t>A010010011500002072</t>
  </si>
  <si>
    <t>A010010011500002073</t>
  </si>
  <si>
    <t>A010010011500002074</t>
  </si>
  <si>
    <t>A010010011500002067</t>
  </si>
  <si>
    <t>A010010011500002068</t>
  </si>
  <si>
    <t>B1500000036</t>
  </si>
  <si>
    <t>A010010011500002065</t>
  </si>
  <si>
    <t>A010010011500002066</t>
  </si>
  <si>
    <t>A010010011500002063</t>
  </si>
  <si>
    <t>A010010011500002069</t>
  </si>
  <si>
    <t>A010010011500002070</t>
  </si>
  <si>
    <t>A010010011500002076</t>
  </si>
  <si>
    <t>A010010011500002077</t>
  </si>
  <si>
    <t>A010010011500002078</t>
  </si>
  <si>
    <t>A010010011500002080</t>
  </si>
  <si>
    <t>A010010011500000093</t>
  </si>
  <si>
    <t>A010010011500000094</t>
  </si>
  <si>
    <t>A010010011500000095</t>
  </si>
  <si>
    <t>A010010011500002811</t>
  </si>
  <si>
    <t>A010010011500000016</t>
  </si>
  <si>
    <t>A010010011500000032</t>
  </si>
  <si>
    <t>A010010011500000001</t>
  </si>
  <si>
    <t>A010010011500009055</t>
  </si>
  <si>
    <t>A010010011500008949</t>
  </si>
  <si>
    <t>A010010011500008837</t>
  </si>
  <si>
    <t>A010010011500008727</t>
  </si>
  <si>
    <t>A010010011500008619</t>
  </si>
  <si>
    <t>A010010011500008509</t>
  </si>
  <si>
    <t>A010010011500008392</t>
  </si>
  <si>
    <t>A010010011500007882</t>
  </si>
  <si>
    <t>A010010011500007967</t>
  </si>
  <si>
    <t>A010010011500007807</t>
  </si>
  <si>
    <t>A010010011500007729</t>
  </si>
  <si>
    <t>A010010011500007557</t>
  </si>
  <si>
    <t>A010010011500007644</t>
  </si>
  <si>
    <t>A010010011500007470</t>
  </si>
  <si>
    <t>A010010011500007377</t>
  </si>
  <si>
    <t>A010010011500007279</t>
  </si>
  <si>
    <t>A010010011500007191</t>
  </si>
  <si>
    <t>03/09/19</t>
  </si>
  <si>
    <t>X</t>
  </si>
  <si>
    <t>31/4/18</t>
  </si>
  <si>
    <t>MARIA LUISA ROSARIO THEN</t>
  </si>
  <si>
    <t>B1500000026</t>
  </si>
  <si>
    <t xml:space="preserve"> SERVICIOS DE SUPIRVISOR,INSPECCION Y FISCALIZACION DE OBRA PARA RECAUDACION Y TRASLADO DE LA OPP ZONA ORIENTAL,PARA ESTA DGP, </t>
  </si>
  <si>
    <t>REPARACION DE INVERSORES DE LAS OFICINAS DE  ESTA SEDE CENTRAL,</t>
  </si>
  <si>
    <t xml:space="preserve">REPARACION DE PLANTA E INVERSOR PARA LAS OFICINAS PROVINCIALES AZUA Y SAN FRANCISCO DE MACORIS,EN FECHA DEL 08/07/16, </t>
  </si>
  <si>
    <t>REPARACION DE PLANTA E INVERSOR PARA LAS OFICINAS PROVINCIALES AZUA Y SAN FRANCISCO DE MACORIS,EN FECHA DEL 08/07/16,</t>
  </si>
  <si>
    <t>COMPRA DE  (2) IMPRESORAS MULTIFUNCIONAL PARA SER UTILIZADAS EN EL DESPACHO.</t>
  </si>
  <si>
    <t xml:space="preserve">PAGO POR CONCEPTO DE ADGUISICION DE (3) MOTOCICLETA PARA USO DE ESTA DGP. </t>
  </si>
  <si>
    <t>PAGO DEDUCIBLES DE VEHICULOS PLACA EA01371 DE ESTA DIRECCION GENERAL DE PASAPORTES.</t>
  </si>
  <si>
    <t>PAGO DE COMPRA DE CUBERTERIA PARA SER UTILIZADOS EN ESTA DGP.</t>
  </si>
  <si>
    <t>COMPRA DE CUMPLEAÑOS PARA USO DE ESTA DGP, EN FECHA DEL 17/01/17.</t>
  </si>
  <si>
    <t>20% DE LA READECUACION DEL AREA OPERATIVA DE LA DIVISION DE COMPRA DE ESTA DGP.</t>
  </si>
  <si>
    <t xml:space="preserve"> 50% DE PUBLICIDAD DE ESTA DGP DURANTE EL MES DE ABRIL 2015. </t>
  </si>
  <si>
    <t>652-18</t>
  </si>
  <si>
    <t>B1500007862</t>
  </si>
  <si>
    <t>JUNTA CENTRAL ELECTORAL</t>
  </si>
  <si>
    <t>PLAZA LEONARDO, SRL</t>
  </si>
  <si>
    <t xml:space="preserve"> PUBLICACION EN MEDIOS DIGITALES CORRESPONDIENTE AL MES DE DICIEMBRE PARA ESTA DGP.</t>
  </si>
  <si>
    <t>FACTURACION POR ADQUISICION DE CAMISA PARA UNIFORMES.</t>
  </si>
  <si>
    <t xml:space="preserve"> ADQUISICION DE COMESTIBLES PARA SER CONSUMIDOS EN 3 MESES PARA ESTA DGP</t>
  </si>
  <si>
    <t>B1500000449</t>
  </si>
  <si>
    <t xml:space="preserve">                                                      </t>
  </si>
  <si>
    <t>SANTO DOMINGO MOTORS COMP, S.A.</t>
  </si>
  <si>
    <t>B1500026506</t>
  </si>
  <si>
    <t>REPARACION Y MANT. AL VEHICULO NISSAN, URVAN BLANCO AÑO 2019,  PLACA EL08267</t>
  </si>
  <si>
    <t>AGUA PLANETA AZUL</t>
  </si>
  <si>
    <t>COMPAÑIA DOMINICANA DE TELEFONO, SA LINEA ESPECIAL</t>
  </si>
  <si>
    <t>COMPAÑIA DOMINICANA DE TELEFONOS (CLARO) ROUTER</t>
  </si>
  <si>
    <t xml:space="preserve">COMPAÑIA DOMINICANA DE TELEFONOS, SA FLOTILLA </t>
  </si>
  <si>
    <t>SEGUROS RESERVAS, SA</t>
  </si>
  <si>
    <t>AGUA PLANETA AZUL, S.A</t>
  </si>
  <si>
    <t>Q SERVICE CENTER SRL</t>
  </si>
  <si>
    <t xml:space="preserve"> MANTENIMIENTO GENERAL AL VEHICULO TOYOTA HILUX PLACA EL00406, ASIGNADO AL ENC. DE TRANSPORTACION</t>
  </si>
  <si>
    <t>B1500000961</t>
  </si>
  <si>
    <t>B1500000971</t>
  </si>
  <si>
    <t>REPARACION DE A/C Y CHEQUEO ELECTRICO  AL VEHICULO MITSUBISHI ROSA PLACA EI00069, ASIGNADO A  TRANSPORTACION</t>
  </si>
  <si>
    <t>B1500000974</t>
  </si>
  <si>
    <t>B1500000976</t>
  </si>
  <si>
    <t xml:space="preserve">REPARACION DEL TREN DELANTERO AL VEHICULO TOYOTA HILUX PLACA EL0404 COORDINADOR DE SERVICIOS GENERALES DE ESTA DIRECCION </t>
  </si>
  <si>
    <t>B1500000978</t>
  </si>
  <si>
    <t xml:space="preserve"> MANTENIMIENTO GENERAL AL VEHICULO TOYOTA LAND CRUISER PLACA O-0334, ASIGNADO A LA DIRECTORA GENERAL DE ESTA DIRECCION GENERA</t>
  </si>
  <si>
    <t>B1500000979</t>
  </si>
  <si>
    <t xml:space="preserve"> ADQUISICION DE 100 FARDOS DE AGUA </t>
  </si>
  <si>
    <t>E450000004165</t>
  </si>
  <si>
    <t>AYUNTAMIENTO DE PUERTO PLATA</t>
  </si>
  <si>
    <t>HUMANOS SEGUROS SA</t>
  </si>
  <si>
    <t>ALTICE</t>
  </si>
  <si>
    <t xml:space="preserve">COMPAÑIA DOMINICANA DE TELEFONOS ( LINEA ESPECIAL DESPACHO ) </t>
  </si>
  <si>
    <t xml:space="preserve">MANTENIMIENTO GENERAL  AL VEHICULO TOYOTA RAV-4 PLACA EG00282, ASIGNADO A  TRANSPORTACION </t>
  </si>
  <si>
    <t xml:space="preserve"> MANTENIMIENTO GENREAL,  AL VEHICULO TOYOTA RAV-4 EG00281 ASIGNADO A LA LICDA ZOILA TURBI, ASESORA DE EMISION Y RENOVACION DE ESTA DIRECCION</t>
  </si>
  <si>
    <t xml:space="preserve">10% DEL PRESUPUESTO DE PUBLICIDAD DE ACUERDO A LA LEY 134-03 </t>
  </si>
  <si>
    <t>HYL, SA</t>
  </si>
  <si>
    <t>SANTO DOMINGO MOTORS COMPANY, S,A</t>
  </si>
  <si>
    <t>INGENIERIA Y SERVICIOS INSE</t>
  </si>
  <si>
    <t xml:space="preserve"> PRIMERA CUBICACION DE  REPARACION Y MATENIENTO DE LAS OFICINAS  DE LAS OFICINAS PROVINCIALES DE ESTA DGP.</t>
  </si>
  <si>
    <t>B1500000230</t>
  </si>
  <si>
    <t xml:space="preserve">                          Auxiliar de Contabilidad                                                                                                                                                       Encda. División Contabilidad                                                                              Financiero.           </t>
  </si>
  <si>
    <t>Licda. Dayrobi Ozoria Medina</t>
  </si>
  <si>
    <t>BONANZA DOMINICANA, S.A.</t>
  </si>
  <si>
    <t>DIPUGLIA PC OUTLET STORE, SRL</t>
  </si>
  <si>
    <t>B1500000858</t>
  </si>
  <si>
    <t>ADQUISICION DE LENTES DE CAMARA</t>
  </si>
  <si>
    <t>SEGURO NACIONAL DE SALUD SENASA</t>
  </si>
  <si>
    <t>AYUNTAMIENTO MUNICIPAL DE AZUA</t>
  </si>
  <si>
    <t>INVERSIONES MARSEILLE, SRL</t>
  </si>
  <si>
    <t>EMPRESA DIST DE ELECT DEL NORTE</t>
  </si>
  <si>
    <t xml:space="preserve"> SUMINISTRO DE ENERGIA ELECTRICA DE LA OFICINA PROVINCIAL DE NAGUA</t>
  </si>
  <si>
    <t>EMPRESA DIST DE ELECTRICIDA DEL SUR</t>
  </si>
  <si>
    <t>EMPRESA DIST DE ELECTRICIDAD DEL ESTE</t>
  </si>
  <si>
    <t xml:space="preserve"> ALQUILER DEL LOCAL DE LA OFICINA PROVINCIAL DE BONAO</t>
  </si>
  <si>
    <t>B1500002588</t>
  </si>
  <si>
    <t>B1500002703</t>
  </si>
  <si>
    <t>B1500002819</t>
  </si>
  <si>
    <t>B1500002961</t>
  </si>
  <si>
    <t>B1500003077</t>
  </si>
  <si>
    <t>B1500003341</t>
  </si>
  <si>
    <t>B1500003459</t>
  </si>
  <si>
    <t>B1500003543</t>
  </si>
  <si>
    <t>B1500003624</t>
  </si>
  <si>
    <t>B1500003707</t>
  </si>
  <si>
    <t>B1500003788</t>
  </si>
  <si>
    <t>INSTITUTO NACIONAL DE AGUA POTABLES Y ALC.</t>
  </si>
  <si>
    <t>CORAAPPLATA</t>
  </si>
  <si>
    <t>AMERICAN TRAILER SERVICE</t>
  </si>
  <si>
    <t>ALQUILER DEL LOCAL DE LA OFICINA REGIONAL DE AZUA</t>
  </si>
  <si>
    <t>B1500000118</t>
  </si>
  <si>
    <t>WILSON RAFAEL MARTINEZ PEREZ</t>
  </si>
  <si>
    <t xml:space="preserve">AYUNTAMIENTO DEL DISTRITO NACIONAL </t>
  </si>
  <si>
    <t xml:space="preserve"> ADQUISICION DE BATERIAS PARA LA FLOTILLA VEHICULAR DE ESTA DIRECCION</t>
  </si>
  <si>
    <t>E450000000410</t>
  </si>
  <si>
    <t xml:space="preserve">ADQUISICION DE BATERIAS </t>
  </si>
  <si>
    <t>E450000000421</t>
  </si>
  <si>
    <t>B1500000120</t>
  </si>
  <si>
    <t xml:space="preserve"> SERVICIOS TELEFONICOS ( LINEA ESPECIAL) </t>
  </si>
  <si>
    <t>COLUMBUS NETWOKS DOMINICANA</t>
  </si>
  <si>
    <t>COMPRAS DE ARTICULOS DE INFORMATICAS</t>
  </si>
  <si>
    <t>E450000001044</t>
  </si>
  <si>
    <t xml:space="preserve"> ADQUISICION DE  ( 60 ) FARDO  DE AGUA</t>
  </si>
  <si>
    <t xml:space="preserve"> SUMINISTRO DE ENERGIA ELECTRICA DE LA OFICINA PROVINCIAL DE PUERTO PLATA</t>
  </si>
  <si>
    <t>SUMINISTRO DE ENERGIA ELECTRICA DE LA OFICINA PROVINCIAL DE BONAO</t>
  </si>
  <si>
    <t>SERVICIOS DE RECOGIDA DE BASURA DE ESTA SEDE CENTRAL DE ESTA DGP</t>
  </si>
  <si>
    <t>ALQUILER DEL LOCAL DE LA OFICINA REGIONAL DE AZUA,</t>
  </si>
  <si>
    <t>B1500000119</t>
  </si>
  <si>
    <t xml:space="preserve"> ADQUISICION DE  ( 60 ) FARDO  DE AGUA </t>
  </si>
  <si>
    <t xml:space="preserve"> ADQUISICION DE  ( 109 ) BOTELLONES  DE AGUA </t>
  </si>
  <si>
    <t>E450000009417</t>
  </si>
  <si>
    <t>E450000008876</t>
  </si>
  <si>
    <t>CONSULTORIA ESPECIAZADA PARA EL ACOMPAÑAMIENTO Y REPRESENTACION LEGAL</t>
  </si>
  <si>
    <t>B1500000257</t>
  </si>
  <si>
    <t xml:space="preserve"> ADQUISICION DE  NEUMATICOS PARA ESTA DIRECCION GENERAL</t>
  </si>
  <si>
    <t>B1500000128</t>
  </si>
  <si>
    <t xml:space="preserve"> ADQUISICION DE  ( 112 ) BOTELLONES DE AGUA </t>
  </si>
  <si>
    <t>E450000009435</t>
  </si>
  <si>
    <t>ADQUISICION DE  ( 60 ) FARDO  DE AGUA</t>
  </si>
  <si>
    <t>E450000009206</t>
  </si>
  <si>
    <t xml:space="preserve"> ADQUISICION DE  ( 105 ) BOTELLONES  DE AGUA</t>
  </si>
  <si>
    <t>E450000010255</t>
  </si>
  <si>
    <t>E450000006419</t>
  </si>
  <si>
    <t>OFFITEK, SRL.</t>
  </si>
  <si>
    <t>ADQUISICION DE  ( 108  ) BOTELLONES DE AGUA</t>
  </si>
  <si>
    <t>E450000010279</t>
  </si>
  <si>
    <t>E450000000765</t>
  </si>
  <si>
    <t>ADQUISICION APARATOS  TECNOLOGICOS</t>
  </si>
  <si>
    <t>ADQUISICION DE APARATOS TECNOLOGICOS</t>
  </si>
  <si>
    <t>E450000000944</t>
  </si>
  <si>
    <t>RUSMART COMPANY, SRL</t>
  </si>
  <si>
    <t>LUIS ANTONIO SOUSA DUVERGE</t>
  </si>
  <si>
    <t xml:space="preserve"> CONTRATO DE CONSULTORIA ESPECIALIZADA PARA LA REDACCION  DEL ANTEPROYECTO DE LEY 549-70 DE ESTA DGP.</t>
  </si>
  <si>
    <t>B1500000115</t>
  </si>
  <si>
    <t>E450000000453</t>
  </si>
  <si>
    <t xml:space="preserve"> APERTURA,REPARACION,MANTENIMIENTO Y NUMERO DE COMBINACION DE CAJA DE SEGURIDAD DE LA OFICINA DE VILLA MELLA, </t>
  </si>
  <si>
    <t xml:space="preserve">SD IMPRESOS EXPRESS, SRL </t>
  </si>
  <si>
    <t>ADQUISICION DE SELLOS</t>
  </si>
  <si>
    <t>B1500000275</t>
  </si>
  <si>
    <t xml:space="preserve"> PAGO DEL 100% (3/6)  DEL SERVICIO DE ELECTRICIDAD SEDE CENTRAL SEGUN CONVENIO,</t>
  </si>
  <si>
    <t>E450000018638</t>
  </si>
  <si>
    <t>KHALICCO INVESTMENTS, SRL</t>
  </si>
  <si>
    <t>COMPRA ARTICULOS FERRETERO</t>
  </si>
  <si>
    <t>B1500001399</t>
  </si>
  <si>
    <t>TONR DEPOT MULTISERVICIOS EORG, SRL</t>
  </si>
  <si>
    <t>INSTALACION DE IMPRESORAS</t>
  </si>
  <si>
    <t>B1500008506</t>
  </si>
  <si>
    <t xml:space="preserve"> SERVICIOS TELEFONICOS </t>
  </si>
  <si>
    <t>E450000073703</t>
  </si>
  <si>
    <t>SERVICIOS TELEFONICOS ( FLOTILLA )</t>
  </si>
  <si>
    <t>E450000074248</t>
  </si>
  <si>
    <t>E450000074334</t>
  </si>
  <si>
    <t>E450000074837</t>
  </si>
  <si>
    <t xml:space="preserve">SERVICIOS TELEFONICOS ( ROUTER OPERATIVO )  </t>
  </si>
  <si>
    <t>E450000074717</t>
  </si>
  <si>
    <t xml:space="preserve"> SERVICIOS TELEFONICOS DE LINEA ESPECIAL DEL DESPACHO, </t>
  </si>
  <si>
    <t>E450000074789</t>
  </si>
  <si>
    <t xml:space="preserve">SERVICIOS TELEFONICOS ( ROUTER  )  </t>
  </si>
  <si>
    <t xml:space="preserve"> MANTENIMIENTO GENERAL AL VEHICULO CHEVROLET COLORADO, PLACA EL10055</t>
  </si>
  <si>
    <t>E450000002648</t>
  </si>
  <si>
    <t xml:space="preserve"> ADQUISICION DE  ( 96 ) BOTELLONES  DE AGUA</t>
  </si>
  <si>
    <t>COFAXCOMP, EIRL</t>
  </si>
  <si>
    <t xml:space="preserve"> EQUIPOS DE SEGURIDAD E INFORMATICOS PARA ESTA DIRECCION GENERAL</t>
  </si>
  <si>
    <t>B1500000153</t>
  </si>
  <si>
    <t>LOGOMARCA, SA</t>
  </si>
  <si>
    <t xml:space="preserve"> ADQUISICION DE SELLOS PARA USO DE ESTA DGP.</t>
  </si>
  <si>
    <t>B1500012250</t>
  </si>
  <si>
    <t xml:space="preserve"> MANTENIMIENTO GENERAL AL VEHICULO MITSUSHI PLACA L504692,</t>
  </si>
  <si>
    <t>E450000000516</t>
  </si>
  <si>
    <t xml:space="preserve"> MANTENIMIENTO GENERAL AL VEHICULO CHEVROLET COLORADO, PLACA EL10052</t>
  </si>
  <si>
    <t>E450000002611</t>
  </si>
  <si>
    <t>DARY TERRERO COMUNICACIONES, SRL</t>
  </si>
  <si>
    <t>ADQUISICION DE PUBLICIDA  INSTITUCIONAL PARA ESTA DIRECCION GENERAL</t>
  </si>
  <si>
    <t>B1500000470</t>
  </si>
  <si>
    <t xml:space="preserve"> ADQUISICION DE  ( 30 ) FARDO  DE AGUA</t>
  </si>
  <si>
    <t xml:space="preserve"> MANTENIMIENTO GENERAL AL VEHICULO CHEVROLET COLORADO, PLACA EL10054</t>
  </si>
  <si>
    <t>E450000002556</t>
  </si>
  <si>
    <t>ADQUISICION DE NEUMATICOS PARA ESTA DGP.</t>
  </si>
  <si>
    <t>E450000000505</t>
  </si>
  <si>
    <t>E450000001158</t>
  </si>
  <si>
    <t>E450000001159</t>
  </si>
  <si>
    <t xml:space="preserve"> ADQUISICION DE  ( 54 ) BOTELLONES  DE AGUA</t>
  </si>
  <si>
    <t xml:space="preserve"> SUMINISTRO DE AGUA POTABLE DE LA OFICINA PROVINCIAL  DE PUERTO PLATA</t>
  </si>
  <si>
    <t>B1500031071</t>
  </si>
  <si>
    <t>MANTENIMIENTO GENERAL AL VEHICULO MITSUSHI L200, PLACA L504692</t>
  </si>
  <si>
    <t>E450000000482</t>
  </si>
  <si>
    <t xml:space="preserve"> MANTENIMIENTO GENERAL AL VEHICULO HIGER </t>
  </si>
  <si>
    <t>E450000000469</t>
  </si>
  <si>
    <t>E450000009215</t>
  </si>
  <si>
    <t xml:space="preserve"> ADQUISICION DE  ( 99 ) BOTELLONES DE AGUA</t>
  </si>
  <si>
    <t>E450000010299</t>
  </si>
  <si>
    <t xml:space="preserve"> ADQUISICION DE  ( 70 ) FARDO DE AGUA</t>
  </si>
  <si>
    <t>E450000008894</t>
  </si>
  <si>
    <t xml:space="preserve">ADQUISICION DE PAPEL DE ESCRITORIO PARA ESTA DIRECCION </t>
  </si>
  <si>
    <t>B1500006351</t>
  </si>
  <si>
    <t>E450000044916</t>
  </si>
  <si>
    <t xml:space="preserve"> SUMINISTRO DE ENERGIA ELECTRICA DE LA OFICINA PROVINCIAL DE SANTIAGO</t>
  </si>
  <si>
    <t>E450000044501</t>
  </si>
  <si>
    <t xml:space="preserve"> SERVICIO DE ASEO PARA LA OFICINA DE PUERTO PLATA</t>
  </si>
  <si>
    <t>ADQUISICION TECNOLOGICO</t>
  </si>
  <si>
    <t>E450000001145</t>
  </si>
  <si>
    <t xml:space="preserve">SERVICIO DE SONSULTA ARCHIVO MAESTRO CEDULADO, </t>
  </si>
  <si>
    <t>B1500001852</t>
  </si>
  <si>
    <t xml:space="preserve">ADQUISICION DE CAJAS DE ARCHIVO PARA ESTA DGP. </t>
  </si>
  <si>
    <t>B1500000235</t>
  </si>
  <si>
    <t xml:space="preserve"> SUMINISTRO DE ENERGIA ELECTRICA DE LA OFICINA PROVINCIAL DE MONTECRISTI</t>
  </si>
  <si>
    <t xml:space="preserve"> SUMINISTRO DE ENERGIA ELECTRICA DE LA OFICINA PROVINCIAL DE SAN FRANCISCO</t>
  </si>
  <si>
    <t xml:space="preserve"> SUMINISTRO DE ENERGIA ELECTRICA DE LA OFICINA PROVINCIAL DE LA VEGA</t>
  </si>
  <si>
    <t>E450000014345</t>
  </si>
  <si>
    <t>GRUSANINTER, SRL</t>
  </si>
  <si>
    <t>B1500000154</t>
  </si>
  <si>
    <t>B1500000155</t>
  </si>
  <si>
    <t>FUMIGACION PARA LA SEDE CENTRAL Y OFICINAS PROVINCIALES</t>
  </si>
  <si>
    <t>DESINFECCION PARA LA SEDE CENTRAL Y OFICIINA PROVINACIAL</t>
  </si>
  <si>
    <t>E450000013481</t>
  </si>
  <si>
    <t>EDUCACION GLOBAL Y DE EXCELENCIA-EDUGLOBALEX, EIRL</t>
  </si>
  <si>
    <t>ADQUISICION DE CAPACITACION PARA EL PERSONAL DE ESTA DGP.</t>
  </si>
  <si>
    <t>B1500000251</t>
  </si>
  <si>
    <t>BACM SOCIAL MOOD, SRL</t>
  </si>
  <si>
    <t>SERVICIO DE CONSULTORIA PARA ANALISIS DE MARCA INSTITUCIONAL Y EVALUACION DEL IMPACTO ACTUAL PARA ESTA DGP.</t>
  </si>
  <si>
    <t>B1500000035</t>
  </si>
  <si>
    <t>E450000013242</t>
  </si>
  <si>
    <t>E450000006470</t>
  </si>
  <si>
    <t>E450000010667</t>
  </si>
  <si>
    <t>E450000010905</t>
  </si>
  <si>
    <t>E450000043030</t>
  </si>
  <si>
    <t>E450000044032</t>
  </si>
  <si>
    <t>E450000042852</t>
  </si>
  <si>
    <t>E450000041329</t>
  </si>
  <si>
    <t>E450000041844</t>
  </si>
  <si>
    <t xml:space="preserve">       Encargada División de Contabilidad</t>
  </si>
  <si>
    <t xml:space="preserve">                          Licda Rosangel Díaz Peguero                                                                                                                           </t>
  </si>
  <si>
    <t xml:space="preserve">                       Lic. Dagoberto Ovalles Mordan</t>
  </si>
  <si>
    <t xml:space="preserve">                               Encargado  Departamento Financiero</t>
  </si>
  <si>
    <t>SERVICIO DE FLOTILLA</t>
  </si>
  <si>
    <t>THE CLASIC GOURMET H&amp;A, SRL.</t>
  </si>
  <si>
    <t>E450000072284</t>
  </si>
  <si>
    <t xml:space="preserve"> POLIZA COMPLEMENTARIA</t>
  </si>
  <si>
    <t>E450000002987</t>
  </si>
  <si>
    <t xml:space="preserve"> SERVICIOS DE (17,403) ALMUERZOS Y (5,100) CENAS PARA LOS EMPLEADOS DE ESTA DIRECCION GENERAL </t>
  </si>
  <si>
    <t>E450000000198</t>
  </si>
  <si>
    <t xml:space="preserve"> ADQUISICION DE 160 BOTELLONES  DE AGUA</t>
  </si>
  <si>
    <t>B1500165220</t>
  </si>
  <si>
    <t xml:space="preserve"> ADQUISICION DE 100 FARDOS  DE AGUA</t>
  </si>
  <si>
    <t>B15000165310</t>
  </si>
  <si>
    <t xml:space="preserve"> ADQUISICION DE 127 BOTELLONES  DE AGUA</t>
  </si>
  <si>
    <t>B15000165974</t>
  </si>
  <si>
    <t xml:space="preserve"> ADQUISICION DE 90 BOTELLONES  DE AGUA</t>
  </si>
  <si>
    <t>B1500166073</t>
  </si>
  <si>
    <t>ESTADO DE CUENTA DE SUPLIDORES, AL 31 MAYO 2025</t>
  </si>
  <si>
    <t>SERVICIO DE SUMINISTRO ELECTRICO DE LA OPP DE LA COSTA RICA</t>
  </si>
  <si>
    <t>E450000022924</t>
  </si>
  <si>
    <t xml:space="preserve"> SERVICIO DE SUMINISTRO ELECTRICO DEL ARCHIVO DE SAN CARLOS,</t>
  </si>
  <si>
    <t>E450000025016</t>
  </si>
  <si>
    <t>E450000023924</t>
  </si>
  <si>
    <t xml:space="preserve">SERVICIO DE SUMINISTRO ELECTRICO DE HIGUEY, </t>
  </si>
  <si>
    <t>E450000023446</t>
  </si>
  <si>
    <t>SUMINISTRO ELECTRICO DE SAN PEDRO DE MACORIS</t>
  </si>
  <si>
    <t>ALQUILER DEL LOCAL DE LA OFICINA PROVINCIAL DE BONAO,</t>
  </si>
  <si>
    <t xml:space="preserve"> POLIZA N0. 2-2-102-0079070 DE SEGURO DE  VIDA COLECTIVA ( SEGURO RESERVAS )</t>
  </si>
  <si>
    <t>E450000005523</t>
  </si>
  <si>
    <t xml:space="preserve">POLIZA N0. 2-2-109-0073714, ASISTENCIA FUNERARIA </t>
  </si>
  <si>
    <t>E450000005531</t>
  </si>
  <si>
    <t>AYUNTAMIENTO MUNICIPAL DE NAGUA</t>
  </si>
  <si>
    <t>RECOLECCION DE DESECHOS SOLIDOS</t>
  </si>
  <si>
    <t>B1500000995</t>
  </si>
  <si>
    <t>B1500000129</t>
  </si>
  <si>
    <t>FACTURA DE AGUA Y ALCANTARRILLADO  OFICINA DE PUERTO PLATA</t>
  </si>
  <si>
    <t>B1500031479</t>
  </si>
  <si>
    <t xml:space="preserve"> PÓLIZA DE PLANES COMPLEMENTARIO PARA LOS EMPLEADOS DE ESTA DGP.</t>
  </si>
  <si>
    <t>E450000004282</t>
  </si>
  <si>
    <t xml:space="preserve"> SUMINISTRO DE ENERGIA ELECTRICA DE LA OFICINA PROVINCIAL DE MONTECRISTY</t>
  </si>
  <si>
    <t>E450000049656</t>
  </si>
  <si>
    <t>E450000048774</t>
  </si>
  <si>
    <t>E450000048610</t>
  </si>
  <si>
    <t>SUMINISTRO DE ENERGIA ELECTRICA DE LA OFICINA PROVINCIAL DE SAN FRANCISCO DE MACORIS,</t>
  </si>
  <si>
    <t>E450000001254</t>
  </si>
  <si>
    <t xml:space="preserve"> ADQUISICION DE PLAFON PARA SER UTILIZADO EN LA SEDE CENTRAL DE ESTA DGP.</t>
  </si>
  <si>
    <t>B1500001402</t>
  </si>
  <si>
    <t>SUMINISTRO DE AGUA Y ALCANTARRILLADO</t>
  </si>
  <si>
    <t>E450000002727</t>
  </si>
  <si>
    <t>B15000062637</t>
  </si>
  <si>
    <t xml:space="preserve"> SERVICIO DE SONSULTA ARCHIVO MAESTRO CEDULADO,</t>
  </si>
  <si>
    <t>B1500001872</t>
  </si>
  <si>
    <t>B1500003165</t>
  </si>
  <si>
    <t>ADQUISICION DE ( 100 ) BOTELLONES DE AGUA</t>
  </si>
  <si>
    <t>E450000013259</t>
  </si>
  <si>
    <t xml:space="preserve"> ADQUISICION DE ( 60 ) FARDO DE AGUA</t>
  </si>
  <si>
    <t>E450000006764</t>
  </si>
  <si>
    <t>CONSTRUCTORA SANTANA CRUZ (CONSTSAC),SRL</t>
  </si>
  <si>
    <t xml:space="preserve"> CONTRATACION DE SERVICIOS LA SUPERVISION DE OBRA QUE SE ESTA LLEVANDO A CABO EN EL ARCHIVO HISTORICO SAN CARLOS DE ESTA DIRECCION DE PASAPORTES</t>
  </si>
  <si>
    <t>AYUNTAMIENTO DE BARAHONA</t>
  </si>
  <si>
    <t>SERVICIO DE ASEO</t>
  </si>
  <si>
    <t>B1500002287</t>
  </si>
  <si>
    <t>B1500002373</t>
  </si>
  <si>
    <t xml:space="preserve"> RECOGIDA DE BASURA DE LA OFICINA PROVINCIAL DE AZUA</t>
  </si>
  <si>
    <t>B1500001279</t>
  </si>
  <si>
    <t>ALMONTE HIDALGO &amp; COMPAÑIA, SRL</t>
  </si>
  <si>
    <t xml:space="preserve"> SEVICIO DE IMPRESION Y COLOCACION DE BANNER PARA DIFERENTES ACTIVIDADES DE ESTA DIRECCION GENERAL DE PASAPORTES</t>
  </si>
  <si>
    <t>B1500000103</t>
  </si>
  <si>
    <t>CENTROS DEL CARIBE,SAS</t>
  </si>
  <si>
    <t>ALQUILER DE LA OFICINA DE  ZONA ORIENTAL EN MEGACENTRO DE ESTA ESTA DGP</t>
  </si>
  <si>
    <t>E450000000280</t>
  </si>
  <si>
    <t>OPERADORA CENTROS DEL CARIBE, SAS</t>
  </si>
  <si>
    <t xml:space="preserve"> SUMINISTRO DE ENERGIA ELECTRICA Y OTROS SERVICIOS DE LA OPP ZONA ORIENTAL (MEGACENTRO) DE ESTA DGP</t>
  </si>
  <si>
    <t>E450000000392</t>
  </si>
  <si>
    <t xml:space="preserve"> ENERGIA ELECTRICA DE LA OFICINA PROVINCIAL DE AZUA</t>
  </si>
  <si>
    <t>E450000033165</t>
  </si>
  <si>
    <t>E450000033166</t>
  </si>
  <si>
    <t>SUMINISTRO DE ENERGIA ELECTRICA DE LA OFICINA PROVINCIAL DE BARAHONA</t>
  </si>
  <si>
    <t>CONSORCIO DE TARJETAS DOMINICANAS, S.A.</t>
  </si>
  <si>
    <t xml:space="preserve"> RECARGA PASO RAPIDO, PARA LA FLOTILLA DE VEHICULO DE ESTA DGP. </t>
  </si>
  <si>
    <t>300-25</t>
  </si>
  <si>
    <t xml:space="preserve"> SUMINISTRO DE ENERGIA ELECTRICA DE LA OFICINA PROVINCIAL DE SANTIAGO,</t>
  </si>
  <si>
    <t>E450000050976</t>
  </si>
  <si>
    <t>SUMINISTRO DE ENERGIA ELECTRICA DE LA OFICINA PROVINCIAL DE PUERTO PLATA</t>
  </si>
  <si>
    <t>E450000051272</t>
  </si>
  <si>
    <t>E450000051370</t>
  </si>
  <si>
    <t>E450000051392</t>
  </si>
  <si>
    <t xml:space="preserve"> SUMINISTRO DE ENERGIA ELECTRICA DE LA OPP DE  MEGACENTRO DE ESTA DGP</t>
  </si>
  <si>
    <t>E450000000406</t>
  </si>
  <si>
    <t>MANTENIMIENTO GENERAL PARA EL VEHICULO CHEVROLET PLACA EL10053 DE ESTA DGP.</t>
  </si>
  <si>
    <t>E450000002776</t>
  </si>
  <si>
    <t>EDITORA DEL CARIBE, SA</t>
  </si>
  <si>
    <t>B1500006327</t>
  </si>
  <si>
    <t>PUBLICACION LICITACION PUBLICA POR ADQUISICION DE VEHICULOS PARA EL USO DEL PERSONAL Y OPERATIVIDAD DE ESTA DIRECCION.</t>
  </si>
  <si>
    <t>ADQUISICION DE LOS SERVICIOS DE TAPIZADO A LA FLOTILLA A LA FLOTILLA VEHICULAR DE ESTA  DIRECCION.</t>
  </si>
  <si>
    <t>B1500006413</t>
  </si>
  <si>
    <t xml:space="preserve"> ADQUISICION DE (88 ) BOTELLONES DE AGUA</t>
  </si>
  <si>
    <t>E450000013277</t>
  </si>
  <si>
    <t xml:space="preserve"> ADQUISICION DE (60 )FARDO DE AGUA</t>
  </si>
  <si>
    <t>E450000006439</t>
  </si>
  <si>
    <t>ZETTA ELECTRONICA, SRL</t>
  </si>
  <si>
    <t>ADQUISICION DE CONECTORES INFORMATICOS PARA USO DE ESTA DGP.</t>
  </si>
  <si>
    <t>B1500000168</t>
  </si>
  <si>
    <t>REFERENCIA, LABORATORIO CLINICO, S.A.</t>
  </si>
  <si>
    <t>B1500009125</t>
  </si>
  <si>
    <t>ANALITICAS DE LOS COLABORADORES DE NUEVO INGRESO DEL MES MAYO 2025, DE ESTA DIRECCION.</t>
  </si>
  <si>
    <t>PAGO POLIZA N0. 2-2-109-0073714, POR INCLUSIONES  ASISTENCIA FUNERARIA.</t>
  </si>
  <si>
    <t>E450000005780</t>
  </si>
  <si>
    <t>MANTENIMIENTO GENERAL PARA EL VEHICULO CHEVROLET COLORADO PLACA EL10051 DE ESTA DGP.</t>
  </si>
  <si>
    <t>E450000002897</t>
  </si>
  <si>
    <t xml:space="preserve"> POLIZA N0. 2-2-102-0079070 DE SEGURO DE  VIDA COLECTIVA ( SEGURO RESERVAS ),</t>
  </si>
  <si>
    <t>E450000005825</t>
  </si>
  <si>
    <t>MANTENIMIENTO GENERAL PARA EL VEHICULO CHEVROLET COLORADO PLACA EL10050 DE ESTA DGP.</t>
  </si>
  <si>
    <t>E450000002905</t>
  </si>
  <si>
    <t xml:space="preserve"> ADQUISICION DE  ( 116 ) BOTELLONES  DE AGUA</t>
  </si>
  <si>
    <t>E450000010682</t>
  </si>
  <si>
    <t xml:space="preserve"> ADQUISICION DE (84 ) BOTELLONES DE AGUA</t>
  </si>
  <si>
    <t>E450000013807</t>
  </si>
  <si>
    <t>E45000013433</t>
  </si>
  <si>
    <t>POLIZA COMPLEMENTARIA</t>
  </si>
  <si>
    <t>E450000003145</t>
  </si>
  <si>
    <t>YANIRET AESTHETIC, SRL</t>
  </si>
  <si>
    <t>ADQUISICION DE ARTICULOS DEPORTIVO PARA EL EQUIPO DE SOTBAL DE ESTA DGP</t>
  </si>
  <si>
    <t>B1500000005</t>
  </si>
  <si>
    <t>MIGUEL ANDRES REYES REYNOSO</t>
  </si>
  <si>
    <t>SERVICIOS DE NOTARIOS PARA ESTA DIRECCION GENERAL</t>
  </si>
  <si>
    <t>B1500000175</t>
  </si>
  <si>
    <t>TONER DEPOT MULTISERVICIOS EORG, SRL</t>
  </si>
  <si>
    <t>SERVICIO DE ALQUILER DE IMPRESORA MULTIFUNCIONAL PARA USO DE ESTS DGP.</t>
  </si>
  <si>
    <t>E4500000000017</t>
  </si>
  <si>
    <t>ADQUISICION DE  CENAS PARA LOS EMPLEADOS DE ESTA DGP.</t>
  </si>
  <si>
    <t>E450000000235</t>
  </si>
  <si>
    <t>CK TRANS MOTORS, SRL</t>
  </si>
  <si>
    <t xml:space="preserve"> INSTALACION DE MOTOR Y REPARACION DEL SISTEMA ELECTRICO, AL VEHICULO TOYOTA RAV.4 PLACA EGOO279</t>
  </si>
  <si>
    <t>B1500001591</t>
  </si>
  <si>
    <t>B1500001592</t>
  </si>
  <si>
    <t xml:space="preserve"> MANTENIMIENTO GENERAL AL VEHICULO NISSAN X-TRAIL PLACA EGO2764</t>
  </si>
  <si>
    <t>REPARACION AL VEHICULO TOYOTA HILUX PLACA EL00405,</t>
  </si>
  <si>
    <t>B1500001593</t>
  </si>
  <si>
    <t>B1500001594</t>
  </si>
  <si>
    <t>REPARACION AL VEHICULO TOYOTA COASTER PLACA El00067.</t>
  </si>
  <si>
    <t>B1500001595</t>
  </si>
  <si>
    <t>REPARACION AL VEHICULO  TOYOTA HILUX PLACA EL03034.</t>
  </si>
  <si>
    <t>B1500001596</t>
  </si>
  <si>
    <t>REPARACION AL VEHICULO  TOYOTA PRADO PLACA EGO2592.</t>
  </si>
  <si>
    <t xml:space="preserve">ALTICE  ( FLOTILLA ) </t>
  </si>
  <si>
    <t xml:space="preserve"> SERVICIOS DE FLOTILLA</t>
  </si>
  <si>
    <t>E450000015150</t>
  </si>
  <si>
    <t>SERVICIO TELEFONICOS, INTERNET Y TELE CABLE DE ESTA SEDE CENTRAL.</t>
  </si>
  <si>
    <t>E450000015011</t>
  </si>
  <si>
    <t xml:space="preserve">ELECTRICOS ORBE MARTINEZ, SRL </t>
  </si>
  <si>
    <t xml:space="preserve"> ADQUISICION DE MATERIALES FERRETEROS PARA ESTA DIRECCION.</t>
  </si>
  <si>
    <t>B1500000246</t>
  </si>
  <si>
    <t>E450000014004</t>
  </si>
  <si>
    <t xml:space="preserve"> ADQUISICION DE (131 ) BOTELLONES DE AGUA.</t>
  </si>
  <si>
    <t xml:space="preserve"> ADQUISICION DE (60 ) FARDO DE AGUA.</t>
  </si>
  <si>
    <t>E450000013832</t>
  </si>
  <si>
    <t>E450000076905</t>
  </si>
  <si>
    <t>E450000076276</t>
  </si>
  <si>
    <t>E450000077355</t>
  </si>
  <si>
    <t>E450000077283</t>
  </si>
  <si>
    <t>E450000077402</t>
  </si>
  <si>
    <t>E450000076818</t>
  </si>
  <si>
    <t>MULTISERVICIOS PAULA, SRL</t>
  </si>
  <si>
    <t xml:space="preserve"> SERVICIO DE LAMINADOS AHUMADO FROST DE CRISTALES PARA EL USO DE ESTA DIRECCION</t>
  </si>
  <si>
    <t>B1500000316</t>
  </si>
  <si>
    <t>B1500000319</t>
  </si>
  <si>
    <t xml:space="preserve"> SERVICIO DE LAMINADOS AHUMADO FROST DE CRISTALES PARA EL USO DE ESTA DIRECCION </t>
  </si>
  <si>
    <t>COMPRA DE ARTICULOS TARJETA PLASTICA, PORTA CARNET PLATICO, YOYO PLASTICO CON LOGO Y CINTA DE IMPRESORA DE COLORES PARA ESTA DGP.</t>
  </si>
  <si>
    <t>B1500000323</t>
  </si>
  <si>
    <t>MDL ALTEKNATIVA TECH, SRL</t>
  </si>
  <si>
    <t xml:space="preserve"> ADQUISICION DE TONER Y TINTA PARA USO DE ESTA DGP.</t>
  </si>
  <si>
    <t>B1500000380</t>
  </si>
  <si>
    <t>CHEQUEO DE  FRENOS AL VEHICULO MITSUBISHI L200, PLACA EL1194.</t>
  </si>
  <si>
    <t>E450000000612</t>
  </si>
  <si>
    <t xml:space="preserve"> ADQUISICION DE (85 ) BOTELLONES DE AGUA.</t>
  </si>
  <si>
    <t>E450000013850</t>
  </si>
  <si>
    <t>ASOCIACION DE SOFTBOL DISTRITO NACIONAL INC</t>
  </si>
  <si>
    <t xml:space="preserve">MEMBRESIA EN ASADINA DEL EQUIPO DE SOFBALL DE ESTA DGP. </t>
  </si>
  <si>
    <t>B1500000111</t>
  </si>
  <si>
    <t>KATE GOURMET, EIRL</t>
  </si>
  <si>
    <t xml:space="preserve"> SERVICIO DE CATERING PARA CUBRIL DIFERENTES ACTIVIDADES DE ESTA DGP</t>
  </si>
  <si>
    <t xml:space="preserve"> DESINFECCION PARA LA SEDE CENTRAL Y OFICIINA PROVINACIAL</t>
  </si>
  <si>
    <t>B1500000158</t>
  </si>
  <si>
    <t>FUMIGACION PARA LA SEDE CENTRAL Y OFICIINA PROVINACIAL</t>
  </si>
  <si>
    <t xml:space="preserve">PAGO POLIZA N0. 2-2-109-0073714, ASISTENCIA FUNERARIA </t>
  </si>
  <si>
    <t>E450000005999</t>
  </si>
  <si>
    <t>E450000006049</t>
  </si>
  <si>
    <t>CAASD</t>
  </si>
  <si>
    <t>SUMINISTRO DE AGUA POTABLE Y ALCANTARILLADO DE LA  SEDE CENTRAL</t>
  </si>
  <si>
    <t>E450000003993</t>
  </si>
  <si>
    <t xml:space="preserve"> SUMINISTRO DE AGUA POTABLE Y ALCANTARILLADO DE LA  SEDE CENTRAL</t>
  </si>
  <si>
    <t>E450000006136</t>
  </si>
  <si>
    <t xml:space="preserve">ADQUISICION DE 2 MANPARAS </t>
  </si>
  <si>
    <t>B1500001403</t>
  </si>
  <si>
    <t>NORBERTO ANTONIO RUBIO</t>
  </si>
  <si>
    <t xml:space="preserve"> PUBLICIDAD INSTITUCIONAL MEDIANTE UN BANNER</t>
  </si>
  <si>
    <t>B1500000537</t>
  </si>
  <si>
    <t xml:space="preserve">ADQUISICION DE SELLOS PARA ESTA DIRECCION </t>
  </si>
  <si>
    <t>B1500012351</t>
  </si>
  <si>
    <t>FRESCO DEL HORNO, SRL</t>
  </si>
  <si>
    <t xml:space="preserve"> BIZCOCHO Y POSTRES PARA ACTIVIDADES EN ESTA DIRECCION GENERAL</t>
  </si>
  <si>
    <t>B1500001011</t>
  </si>
  <si>
    <t>CAMUE CARIBBEAN INTERNACIONAL, SRL</t>
  </si>
  <si>
    <t xml:space="preserve"> CONTRATACION DE SERVICIOS ALQUILER DE OFICINA MOVIL PARA SER UTILIZADO EN LOS OPERATIVOS.</t>
  </si>
  <si>
    <t>B1500000065</t>
  </si>
  <si>
    <t>VIBIANO PAULINO DE LEON ALCANTARA</t>
  </si>
  <si>
    <t>ADQUISICION DE PUBLICIDA  INSTITUCIONAL PARA ESTA DIRECCION.</t>
  </si>
  <si>
    <t>B1500000314</t>
  </si>
  <si>
    <t>TOTAL  GENERAL  AL 31/05/2025</t>
  </si>
  <si>
    <t>B1500000160</t>
  </si>
  <si>
    <t xml:space="preserve">                            REALIZADO POR:                                                                                                                                                                     RIVISADO POR:                                                                                             APROBADO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</si>
</sst>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0,000.00"/>
    <numFmt numFmtId="166" formatCode="dd/mm/yyyy;@"/>
  </numFmts>
  <fonts count="18">
    <font>
      <sz val="11"/>
      <color theme="1"/>
      <name val="Calibri"/>
      <family val="2"/>
      <scheme val="minor"/>
    </font>
    <font>
      <sz val="11"/>
      <color theme="1"/>
      <name val="Baskerville Old Face"/>
      <family val="1"/>
    </font>
    <font>
      <b/>
      <sz val="12"/>
      <color theme="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el"/>
    </font>
    <font>
      <b/>
      <sz val="11"/>
      <color theme="1"/>
      <name val="Baskerville Old Face"/>
      <family val="1"/>
    </font>
    <font>
      <sz val="8"/>
      <name val="Calibri"/>
      <family val="2"/>
      <scheme val="minor"/>
    </font>
    <font>
      <b/>
      <i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sz val="12"/>
      <color theme="1"/>
      <name val="Ariel"/>
    </font>
    <font>
      <sz val="12"/>
      <color theme="1" tint="4.9989318521683403E-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9">
    <xf numFmtId="0" fontId="0" fillId="0" borderId="0" xfId="0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7" fillId="2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4" fillId="3" borderId="3" xfId="0" applyFont="1" applyFill="1" applyBorder="1"/>
    <xf numFmtId="0" fontId="4" fillId="3" borderId="0" xfId="0" applyFont="1" applyFill="1"/>
    <xf numFmtId="0" fontId="4" fillId="3" borderId="0" xfId="0" applyFont="1" applyFill="1" applyAlignment="1">
      <alignment wrapText="1"/>
    </xf>
    <xf numFmtId="0" fontId="4" fillId="0" borderId="3" xfId="0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3" xfId="0" applyBorder="1"/>
    <xf numFmtId="0" fontId="0" fillId="0" borderId="0" xfId="0" applyAlignment="1">
      <alignment wrapText="1"/>
    </xf>
    <xf numFmtId="0" fontId="5" fillId="2" borderId="0" xfId="0" applyFont="1" applyFill="1" applyAlignment="1">
      <alignment horizontal="right" vertical="center"/>
    </xf>
    <xf numFmtId="164" fontId="4" fillId="2" borderId="0" xfId="0" applyNumberFormat="1" applyFont="1" applyFill="1"/>
    <xf numFmtId="0" fontId="8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4" fontId="4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14" fontId="4" fillId="2" borderId="0" xfId="0" applyNumberFormat="1" applyFont="1" applyFill="1" applyAlignment="1">
      <alignment horizontal="center"/>
    </xf>
    <xf numFmtId="14" fontId="6" fillId="2" borderId="0" xfId="0" applyNumberFormat="1" applyFont="1" applyFill="1" applyAlignment="1">
      <alignment horizontal="left"/>
    </xf>
    <xf numFmtId="14" fontId="14" fillId="2" borderId="3" xfId="0" applyNumberFormat="1" applyFont="1" applyFill="1" applyBorder="1"/>
    <xf numFmtId="14" fontId="14" fillId="2" borderId="0" xfId="0" applyNumberFormat="1" applyFont="1" applyFill="1"/>
    <xf numFmtId="0" fontId="14" fillId="2" borderId="0" xfId="0" applyFont="1" applyFill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0" xfId="0" applyFont="1" applyFill="1"/>
    <xf numFmtId="0" fontId="14" fillId="2" borderId="5" xfId="0" applyFont="1" applyFill="1" applyBorder="1"/>
    <xf numFmtId="14" fontId="14" fillId="2" borderId="4" xfId="0" applyNumberFormat="1" applyFont="1" applyFill="1" applyBorder="1" applyAlignment="1">
      <alignment horizontal="left"/>
    </xf>
    <xf numFmtId="14" fontId="14" fillId="2" borderId="1" xfId="0" applyNumberFormat="1" applyFont="1" applyFill="1" applyBorder="1" applyAlignment="1">
      <alignment horizontal="left"/>
    </xf>
    <xf numFmtId="0" fontId="14" fillId="2" borderId="1" xfId="0" applyFont="1" applyFill="1" applyBorder="1"/>
    <xf numFmtId="0" fontId="14" fillId="2" borderId="6" xfId="0" applyFont="1" applyFill="1" applyBorder="1"/>
    <xf numFmtId="0" fontId="12" fillId="4" borderId="1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4" fontId="12" fillId="4" borderId="1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/>
    </xf>
    <xf numFmtId="4" fontId="13" fillId="2" borderId="2" xfId="0" applyNumberFormat="1" applyFont="1" applyFill="1" applyBorder="1" applyAlignment="1">
      <alignment horizontal="right" wrapText="1"/>
    </xf>
    <xf numFmtId="0" fontId="13" fillId="2" borderId="7" xfId="0" applyFont="1" applyFill="1" applyBorder="1" applyAlignment="1">
      <alignment vertical="center" wrapText="1"/>
    </xf>
    <xf numFmtId="166" fontId="15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166" fontId="13" fillId="2" borderId="2" xfId="0" applyNumberFormat="1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right" wrapText="1"/>
    </xf>
    <xf numFmtId="0" fontId="13" fillId="2" borderId="7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vertical="center"/>
    </xf>
    <xf numFmtId="4" fontId="13" fillId="2" borderId="2" xfId="0" applyNumberFormat="1" applyFont="1" applyFill="1" applyBorder="1" applyAlignment="1">
      <alignment wrapText="1"/>
    </xf>
    <xf numFmtId="166" fontId="13" fillId="2" borderId="2" xfId="0" applyNumberFormat="1" applyFont="1" applyFill="1" applyBorder="1" applyAlignment="1">
      <alignment horizontal="center" vertical="center"/>
    </xf>
    <xf numFmtId="4" fontId="13" fillId="2" borderId="2" xfId="0" applyNumberFormat="1" applyFont="1" applyFill="1" applyBorder="1"/>
    <xf numFmtId="0" fontId="13" fillId="2" borderId="8" xfId="0" applyFont="1" applyFill="1" applyBorder="1" applyAlignment="1">
      <alignment horizontal="center" vertical="center"/>
    </xf>
    <xf numFmtId="164" fontId="13" fillId="2" borderId="2" xfId="2" applyFont="1" applyFill="1" applyBorder="1" applyAlignment="1">
      <alignment wrapText="1"/>
    </xf>
    <xf numFmtId="2" fontId="13" fillId="2" borderId="2" xfId="0" applyNumberFormat="1" applyFont="1" applyFill="1" applyBorder="1" applyAlignment="1">
      <alignment horizontal="right" wrapText="1"/>
    </xf>
    <xf numFmtId="0" fontId="16" fillId="2" borderId="7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1" fontId="16" fillId="2" borderId="2" xfId="0" applyNumberFormat="1" applyFont="1" applyFill="1" applyBorder="1" applyAlignment="1">
      <alignment horizontal="left" vertical="center" wrapText="1"/>
    </xf>
    <xf numFmtId="4" fontId="16" fillId="2" borderId="2" xfId="2" applyNumberFormat="1" applyFont="1" applyFill="1" applyBorder="1" applyAlignment="1"/>
    <xf numFmtId="2" fontId="13" fillId="2" borderId="2" xfId="0" applyNumberFormat="1" applyFont="1" applyFill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vertical="center"/>
    </xf>
    <xf numFmtId="4" fontId="13" fillId="2" borderId="8" xfId="0" applyNumberFormat="1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vertical="center" wrapText="1"/>
    </xf>
    <xf numFmtId="1" fontId="17" fillId="2" borderId="2" xfId="0" applyNumberFormat="1" applyFont="1" applyFill="1" applyBorder="1" applyAlignment="1">
      <alignment horizontal="left" vertical="center" wrapText="1"/>
    </xf>
    <xf numFmtId="43" fontId="13" fillId="2" borderId="2" xfId="1" applyFont="1" applyFill="1" applyBorder="1" applyAlignment="1">
      <alignment wrapText="1"/>
    </xf>
    <xf numFmtId="1" fontId="13" fillId="2" borderId="2" xfId="0" applyNumberFormat="1" applyFont="1" applyFill="1" applyBorder="1" applyAlignment="1">
      <alignment horizontal="left" vertical="center" wrapText="1"/>
    </xf>
    <xf numFmtId="14" fontId="13" fillId="2" borderId="2" xfId="0" applyNumberFormat="1" applyFont="1" applyFill="1" applyBorder="1" applyAlignment="1">
      <alignment vertical="center" wrapText="1"/>
    </xf>
    <xf numFmtId="0" fontId="16" fillId="2" borderId="7" xfId="0" applyFont="1" applyFill="1" applyBorder="1" applyAlignment="1">
      <alignment vertical="center"/>
    </xf>
    <xf numFmtId="4" fontId="16" fillId="2" borderId="2" xfId="1" applyNumberFormat="1" applyFont="1" applyFill="1" applyBorder="1" applyAlignment="1">
      <alignment wrapText="1"/>
    </xf>
    <xf numFmtId="0" fontId="13" fillId="2" borderId="7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wrapText="1"/>
    </xf>
    <xf numFmtId="4" fontId="11" fillId="2" borderId="0" xfId="0" applyNumberFormat="1" applyFont="1" applyFill="1" applyAlignment="1">
      <alignment horizontal="left"/>
    </xf>
    <xf numFmtId="4" fontId="11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166" fontId="13" fillId="2" borderId="13" xfId="0" applyNumberFormat="1" applyFont="1" applyFill="1" applyBorder="1" applyAlignment="1">
      <alignment horizontal="center" vertical="center" wrapText="1"/>
    </xf>
    <xf numFmtId="4" fontId="13" fillId="2" borderId="13" xfId="0" applyNumberFormat="1" applyFont="1" applyFill="1" applyBorder="1" applyAlignment="1">
      <alignment horizontal="right" wrapText="1"/>
    </xf>
    <xf numFmtId="0" fontId="12" fillId="2" borderId="13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 vertical="center" wrapText="1"/>
    </xf>
    <xf numFmtId="4" fontId="11" fillId="2" borderId="9" xfId="0" applyNumberFormat="1" applyFont="1" applyFill="1" applyBorder="1"/>
    <xf numFmtId="0" fontId="11" fillId="2" borderId="9" xfId="0" applyFont="1" applyFill="1" applyBorder="1"/>
    <xf numFmtId="4" fontId="11" fillId="2" borderId="9" xfId="0" applyNumberFormat="1" applyFont="1" applyFill="1" applyBorder="1" applyAlignment="1">
      <alignment horizontal="right"/>
    </xf>
    <xf numFmtId="4" fontId="4" fillId="2" borderId="9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2" borderId="3" xfId="0" applyFont="1" applyFill="1" applyBorder="1" applyAlignment="1">
      <alignment horizontal="left"/>
    </xf>
    <xf numFmtId="0" fontId="14" fillId="2" borderId="0" xfId="0" applyFont="1" applyFill="1" applyAlignment="1">
      <alignment horizontal="left"/>
    </xf>
    <xf numFmtId="14" fontId="14" fillId="2" borderId="0" xfId="0" applyNumberFormat="1" applyFont="1" applyFill="1" applyAlignment="1">
      <alignment horizontal="center"/>
    </xf>
    <xf numFmtId="14" fontId="4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2" borderId="15" xfId="0" applyFont="1" applyFill="1" applyBorder="1" applyAlignment="1">
      <alignment horizontal="right"/>
    </xf>
    <xf numFmtId="0" fontId="11" fillId="2" borderId="9" xfId="0" applyFont="1" applyFill="1" applyBorder="1" applyAlignment="1">
      <alignment horizontal="right"/>
    </xf>
  </cellXfs>
  <cellStyles count="5">
    <cellStyle name="Millares" xfId="2" builtinId="3"/>
    <cellStyle name="Millares 2" xfId="1" xr:uid="{00000000-0005-0000-0000-000001000000}"/>
    <cellStyle name="Millares 2 2" xfId="4" xr:uid="{FC01C393-1DAE-4CA2-A4A5-7BD4B385E138}"/>
    <cellStyle name="Millares 3" xfId="3" xr:uid="{B864677E-4228-400E-A7A0-B28A1A3E4C7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1791494</xdr:colOff>
      <xdr:row>0</xdr:row>
      <xdr:rowOff>1</xdr:rowOff>
    </xdr:from>
    <xdr:to>
      <xdr:col>1</xdr:col>
      <xdr:colOff>2976562</xdr:colOff>
      <xdr:row>5</xdr:row>
      <xdr:rowOff>87924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1307" y="1"/>
          <a:ext cx="1185068" cy="1004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V416"/>
  <sheetViews>
    <sheetView tabSelected="1" zoomScaleNormal="100" zoomScaleSheetLayoutView="100" workbookViewId="0">
      <selection activeCell="C278" sqref="C278:F278"/>
    </sheetView>
  </sheetViews>
  <sheetFormatPr baseColWidth="10" defaultRowHeight="15"/>
  <cols>
    <col min="1" max="1" width="44.7109375" style="12" customWidth="1"/>
    <col min="2" max="2" width="51.42578125" customWidth="1"/>
    <col min="3" max="3" width="19.85546875" customWidth="1"/>
    <col min="4" max="4" width="15" customWidth="1"/>
    <col min="5" max="5" width="17.5703125" customWidth="1"/>
    <col min="6" max="6" width="14.7109375" customWidth="1"/>
    <col min="7" max="7" width="17.7109375" style="13" customWidth="1"/>
    <col min="8" max="8" width="21.42578125" customWidth="1"/>
    <col min="9" max="9" width="13.85546875" customWidth="1"/>
    <col min="10" max="10" width="14.5703125" customWidth="1"/>
    <col min="11" max="11" width="15.140625" customWidth="1"/>
  </cols>
  <sheetData>
    <row r="1" spans="1:11">
      <c r="A1"/>
    </row>
    <row r="2" spans="1:11" ht="15.75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15.75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1" ht="15.75">
      <c r="A4" s="95" t="s">
        <v>2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ht="9.75" customHeight="1">
      <c r="A5" s="4"/>
      <c r="B5" s="4"/>
      <c r="C5" s="4"/>
      <c r="D5" s="4"/>
      <c r="E5" s="4"/>
      <c r="F5" s="4"/>
      <c r="G5" s="5"/>
      <c r="H5" s="4"/>
      <c r="I5" s="4"/>
      <c r="J5" s="4"/>
      <c r="K5" s="4"/>
    </row>
    <row r="6" spans="1:11">
      <c r="A6" s="96" t="s">
        <v>360</v>
      </c>
      <c r="B6" s="96"/>
      <c r="C6" s="96"/>
      <c r="D6" s="96"/>
      <c r="E6" s="96"/>
      <c r="F6" s="96"/>
      <c r="G6" s="96"/>
      <c r="H6" s="96"/>
      <c r="I6" s="96"/>
      <c r="J6" s="96"/>
      <c r="K6" s="96"/>
    </row>
    <row r="7" spans="1:11" ht="15.75" thickBot="1">
      <c r="A7" s="4"/>
      <c r="B7" s="4"/>
      <c r="C7" s="4"/>
      <c r="D7" s="4"/>
      <c r="E7" s="4"/>
      <c r="F7" s="4"/>
      <c r="G7" s="5"/>
      <c r="H7" s="4"/>
      <c r="I7" s="4"/>
      <c r="J7" s="4"/>
      <c r="K7" s="4"/>
    </row>
    <row r="8" spans="1:11" ht="45.75" customHeight="1" thickBot="1">
      <c r="A8" s="34" t="s">
        <v>3</v>
      </c>
      <c r="B8" s="38" t="s">
        <v>4</v>
      </c>
      <c r="C8" s="34" t="s">
        <v>5</v>
      </c>
      <c r="D8" s="34" t="s">
        <v>6</v>
      </c>
      <c r="E8" s="39" t="s">
        <v>7</v>
      </c>
      <c r="F8" s="34" t="s">
        <v>12</v>
      </c>
      <c r="G8" s="34" t="s">
        <v>13</v>
      </c>
      <c r="H8" s="34" t="s">
        <v>8</v>
      </c>
      <c r="I8" s="38" t="s">
        <v>9</v>
      </c>
      <c r="J8" s="38" t="s">
        <v>10</v>
      </c>
      <c r="K8" s="38" t="s">
        <v>11</v>
      </c>
    </row>
    <row r="9" spans="1:11" ht="45.75" customHeight="1">
      <c r="A9" s="78" t="s">
        <v>146</v>
      </c>
      <c r="B9" s="79" t="s">
        <v>518</v>
      </c>
      <c r="C9" s="79" t="s">
        <v>519</v>
      </c>
      <c r="D9" s="80">
        <v>45807</v>
      </c>
      <c r="E9" s="81">
        <v>4675</v>
      </c>
      <c r="F9" s="80">
        <v>45867</v>
      </c>
      <c r="G9" s="81">
        <v>0</v>
      </c>
      <c r="H9" s="81">
        <f>+E9</f>
        <v>4675</v>
      </c>
      <c r="I9" s="82"/>
      <c r="J9" s="83" t="s">
        <v>114</v>
      </c>
      <c r="K9" s="84"/>
    </row>
    <row r="10" spans="1:11" ht="45.75" customHeight="1">
      <c r="A10" s="85" t="s">
        <v>174</v>
      </c>
      <c r="B10" s="40" t="s">
        <v>516</v>
      </c>
      <c r="C10" s="40" t="s">
        <v>517</v>
      </c>
      <c r="D10" s="46">
        <v>45807</v>
      </c>
      <c r="E10" s="42">
        <v>1301.3399999999999</v>
      </c>
      <c r="F10" s="46">
        <v>45837</v>
      </c>
      <c r="G10" s="42">
        <v>0</v>
      </c>
      <c r="H10" s="42">
        <f>+E10</f>
        <v>1301.3399999999999</v>
      </c>
      <c r="I10" s="36"/>
      <c r="J10" s="35" t="s">
        <v>114</v>
      </c>
      <c r="K10" s="37"/>
    </row>
    <row r="11" spans="1:11" ht="45.75" customHeight="1">
      <c r="A11" s="85" t="s">
        <v>513</v>
      </c>
      <c r="B11" s="40" t="s">
        <v>514</v>
      </c>
      <c r="C11" s="40" t="s">
        <v>515</v>
      </c>
      <c r="D11" s="46">
        <v>45807</v>
      </c>
      <c r="E11" s="42">
        <v>5316771.07</v>
      </c>
      <c r="F11" s="46">
        <v>45837</v>
      </c>
      <c r="G11" s="42">
        <v>0</v>
      </c>
      <c r="H11" s="42">
        <f>+E11</f>
        <v>5316771.07</v>
      </c>
      <c r="I11" s="36"/>
      <c r="J11" s="35" t="s">
        <v>114</v>
      </c>
      <c r="K11" s="37"/>
    </row>
    <row r="12" spans="1:11" ht="61.5" customHeight="1">
      <c r="A12" s="85" t="s">
        <v>506</v>
      </c>
      <c r="B12" s="40" t="s">
        <v>511</v>
      </c>
      <c r="C12" s="40" t="s">
        <v>512</v>
      </c>
      <c r="D12" s="44">
        <v>45804</v>
      </c>
      <c r="E12" s="42">
        <v>223020</v>
      </c>
      <c r="F12" s="44">
        <v>45835</v>
      </c>
      <c r="G12" s="42">
        <v>0</v>
      </c>
      <c r="H12" s="42">
        <f>+E12</f>
        <v>223020</v>
      </c>
      <c r="I12" s="35"/>
      <c r="J12" s="35" t="s">
        <v>114</v>
      </c>
      <c r="K12" s="37"/>
    </row>
    <row r="13" spans="1:11" ht="45.75" customHeight="1">
      <c r="A13" s="43" t="s">
        <v>16</v>
      </c>
      <c r="B13" s="41" t="s">
        <v>258</v>
      </c>
      <c r="C13" s="40" t="s">
        <v>501</v>
      </c>
      <c r="D13" s="44">
        <v>45804</v>
      </c>
      <c r="E13" s="42">
        <v>1195010.01</v>
      </c>
      <c r="F13" s="44">
        <v>45835</v>
      </c>
      <c r="G13" s="42">
        <v>0</v>
      </c>
      <c r="H13" s="42">
        <f>+E13</f>
        <v>1195010.01</v>
      </c>
      <c r="I13" s="36"/>
      <c r="J13" s="35" t="s">
        <v>114</v>
      </c>
      <c r="K13" s="37"/>
    </row>
    <row r="14" spans="1:11" ht="45.75" customHeight="1">
      <c r="A14" s="43" t="s">
        <v>144</v>
      </c>
      <c r="B14" s="41" t="s">
        <v>260</v>
      </c>
      <c r="C14" s="40" t="s">
        <v>505</v>
      </c>
      <c r="D14" s="44">
        <v>45804</v>
      </c>
      <c r="E14" s="42">
        <v>321622.09999999998</v>
      </c>
      <c r="F14" s="44">
        <v>45835</v>
      </c>
      <c r="G14" s="42">
        <v>0</v>
      </c>
      <c r="H14" s="42">
        <f t="shared" ref="H14:H18" si="0">+E14</f>
        <v>321622.09999999998</v>
      </c>
      <c r="I14" s="36"/>
      <c r="J14" s="35" t="s">
        <v>114</v>
      </c>
      <c r="K14" s="37"/>
    </row>
    <row r="15" spans="1:11" ht="45.75" customHeight="1">
      <c r="A15" s="43" t="s">
        <v>142</v>
      </c>
      <c r="B15" s="41" t="s">
        <v>209</v>
      </c>
      <c r="C15" s="40" t="s">
        <v>500</v>
      </c>
      <c r="D15" s="44">
        <v>45804</v>
      </c>
      <c r="E15" s="42">
        <v>13596.95</v>
      </c>
      <c r="F15" s="44">
        <v>45835</v>
      </c>
      <c r="G15" s="42">
        <v>0</v>
      </c>
      <c r="H15" s="42">
        <f t="shared" si="0"/>
        <v>13596.95</v>
      </c>
      <c r="I15" s="36"/>
      <c r="J15" s="35" t="s">
        <v>114</v>
      </c>
      <c r="K15" s="37"/>
    </row>
    <row r="16" spans="1:11" ht="45.75" customHeight="1">
      <c r="A16" s="43" t="s">
        <v>163</v>
      </c>
      <c r="B16" s="40" t="s">
        <v>266</v>
      </c>
      <c r="C16" s="40" t="s">
        <v>502</v>
      </c>
      <c r="D16" s="44">
        <v>45804</v>
      </c>
      <c r="E16" s="42">
        <v>5075.51</v>
      </c>
      <c r="F16" s="44">
        <v>45835</v>
      </c>
      <c r="G16" s="42">
        <v>0</v>
      </c>
      <c r="H16" s="42">
        <f t="shared" si="0"/>
        <v>5075.51</v>
      </c>
      <c r="I16" s="36"/>
      <c r="J16" s="35" t="s">
        <v>114</v>
      </c>
      <c r="K16" s="37"/>
    </row>
    <row r="17" spans="1:11" ht="45.75" customHeight="1">
      <c r="A17" s="43" t="s">
        <v>143</v>
      </c>
      <c r="B17" s="40" t="s">
        <v>268</v>
      </c>
      <c r="C17" s="40" t="s">
        <v>503</v>
      </c>
      <c r="D17" s="44">
        <v>45804</v>
      </c>
      <c r="E17" s="42">
        <v>25893.08</v>
      </c>
      <c r="F17" s="44">
        <v>45835</v>
      </c>
      <c r="G17" s="42">
        <v>0</v>
      </c>
      <c r="H17" s="42">
        <f t="shared" si="0"/>
        <v>25893.08</v>
      </c>
      <c r="I17" s="36"/>
      <c r="J17" s="35" t="s">
        <v>114</v>
      </c>
      <c r="K17" s="37"/>
    </row>
    <row r="18" spans="1:11" ht="45.75" customHeight="1">
      <c r="A18" s="43" t="s">
        <v>143</v>
      </c>
      <c r="B18" s="40" t="s">
        <v>264</v>
      </c>
      <c r="C18" s="40" t="s">
        <v>504</v>
      </c>
      <c r="D18" s="44">
        <v>45804</v>
      </c>
      <c r="E18" s="42">
        <v>37249.18</v>
      </c>
      <c r="F18" s="44">
        <v>45835</v>
      </c>
      <c r="G18" s="42">
        <v>0</v>
      </c>
      <c r="H18" s="42">
        <f t="shared" si="0"/>
        <v>37249.18</v>
      </c>
      <c r="I18" s="36"/>
      <c r="J18" s="35" t="s">
        <v>114</v>
      </c>
      <c r="K18" s="37"/>
    </row>
    <row r="19" spans="1:11" ht="45.75" customHeight="1">
      <c r="A19" s="43" t="s">
        <v>145</v>
      </c>
      <c r="B19" s="45" t="s">
        <v>370</v>
      </c>
      <c r="C19" s="40" t="s">
        <v>530</v>
      </c>
      <c r="D19" s="44">
        <v>45804</v>
      </c>
      <c r="E19" s="42">
        <v>426103.98</v>
      </c>
      <c r="F19" s="44">
        <v>45835</v>
      </c>
      <c r="G19" s="42">
        <v>0</v>
      </c>
      <c r="H19" s="42">
        <f t="shared" ref="H19:H24" si="1">+E19</f>
        <v>426103.98</v>
      </c>
      <c r="I19" s="36"/>
      <c r="J19" s="35" t="s">
        <v>114</v>
      </c>
      <c r="K19" s="37"/>
    </row>
    <row r="20" spans="1:11" ht="45.75" customHeight="1">
      <c r="A20" s="43" t="s">
        <v>145</v>
      </c>
      <c r="B20" s="40" t="s">
        <v>528</v>
      </c>
      <c r="C20" s="40" t="s">
        <v>529</v>
      </c>
      <c r="D20" s="44">
        <v>45804</v>
      </c>
      <c r="E20" s="42">
        <v>172744.88</v>
      </c>
      <c r="F20" s="44">
        <v>45835</v>
      </c>
      <c r="G20" s="42">
        <v>0</v>
      </c>
      <c r="H20" s="42">
        <f t="shared" si="1"/>
        <v>172744.88</v>
      </c>
      <c r="I20" s="36"/>
      <c r="J20" s="35" t="s">
        <v>114</v>
      </c>
      <c r="K20" s="37"/>
    </row>
    <row r="21" spans="1:11" ht="45.75" customHeight="1">
      <c r="A21" s="43" t="s">
        <v>320</v>
      </c>
      <c r="B21" s="40" t="s">
        <v>527</v>
      </c>
      <c r="C21" s="40" t="s">
        <v>553</v>
      </c>
      <c r="D21" s="44">
        <v>45803</v>
      </c>
      <c r="E21" s="42">
        <v>180000</v>
      </c>
      <c r="F21" s="44">
        <v>45834</v>
      </c>
      <c r="G21" s="42">
        <v>0</v>
      </c>
      <c r="H21" s="42">
        <f t="shared" si="1"/>
        <v>180000</v>
      </c>
      <c r="I21" s="36"/>
      <c r="J21" s="35" t="s">
        <v>114</v>
      </c>
      <c r="K21" s="37"/>
    </row>
    <row r="22" spans="1:11" ht="45.75" customHeight="1">
      <c r="A22" s="43" t="s">
        <v>320</v>
      </c>
      <c r="B22" s="40" t="s">
        <v>525</v>
      </c>
      <c r="C22" s="40" t="s">
        <v>526</v>
      </c>
      <c r="D22" s="44">
        <v>45803</v>
      </c>
      <c r="E22" s="42">
        <v>180000</v>
      </c>
      <c r="F22" s="44">
        <v>45834</v>
      </c>
      <c r="G22" s="42">
        <v>0</v>
      </c>
      <c r="H22" s="42">
        <f t="shared" si="1"/>
        <v>180000</v>
      </c>
      <c r="I22" s="36"/>
      <c r="J22" s="35" t="s">
        <v>114</v>
      </c>
      <c r="K22" s="37"/>
    </row>
    <row r="23" spans="1:11" ht="45.75" customHeight="1">
      <c r="A23" s="85" t="s">
        <v>146</v>
      </c>
      <c r="B23" s="40" t="s">
        <v>497</v>
      </c>
      <c r="C23" s="40" t="s">
        <v>499</v>
      </c>
      <c r="D23" s="46">
        <v>45803</v>
      </c>
      <c r="E23" s="42">
        <v>7205</v>
      </c>
      <c r="F23" s="46">
        <v>45864</v>
      </c>
      <c r="G23" s="42">
        <v>0</v>
      </c>
      <c r="H23" s="42">
        <f t="shared" si="1"/>
        <v>7205</v>
      </c>
      <c r="I23" s="36"/>
      <c r="J23" s="35" t="s">
        <v>114</v>
      </c>
      <c r="K23" s="37"/>
    </row>
    <row r="24" spans="1:11" ht="45.75" customHeight="1">
      <c r="A24" s="85" t="s">
        <v>146</v>
      </c>
      <c r="B24" s="40" t="s">
        <v>498</v>
      </c>
      <c r="C24" s="40" t="s">
        <v>496</v>
      </c>
      <c r="D24" s="46">
        <v>45803</v>
      </c>
      <c r="E24" s="42">
        <v>7500</v>
      </c>
      <c r="F24" s="46">
        <v>45864</v>
      </c>
      <c r="G24" s="42">
        <v>0</v>
      </c>
      <c r="H24" s="42">
        <f t="shared" si="1"/>
        <v>7500</v>
      </c>
      <c r="I24" s="36"/>
      <c r="J24" s="35" t="s">
        <v>114</v>
      </c>
      <c r="K24" s="37"/>
    </row>
    <row r="25" spans="1:11" ht="45.75" customHeight="1">
      <c r="A25" s="85" t="s">
        <v>493</v>
      </c>
      <c r="B25" s="40" t="s">
        <v>494</v>
      </c>
      <c r="C25" s="40" t="s">
        <v>495</v>
      </c>
      <c r="D25" s="46">
        <v>45803</v>
      </c>
      <c r="E25" s="42">
        <v>23488.61</v>
      </c>
      <c r="F25" s="46">
        <v>45833</v>
      </c>
      <c r="G25" s="42">
        <f>+E25</f>
        <v>23488.61</v>
      </c>
      <c r="H25" s="42">
        <v>0</v>
      </c>
      <c r="I25" s="35" t="s">
        <v>114</v>
      </c>
      <c r="J25" s="36"/>
      <c r="K25" s="37"/>
    </row>
    <row r="26" spans="1:11" ht="45.75" customHeight="1">
      <c r="A26" s="85" t="s">
        <v>162</v>
      </c>
      <c r="B26" s="40" t="s">
        <v>491</v>
      </c>
      <c r="C26" s="40" t="s">
        <v>492</v>
      </c>
      <c r="D26" s="46">
        <v>45802</v>
      </c>
      <c r="E26" s="42">
        <v>434020.4</v>
      </c>
      <c r="F26" s="46">
        <v>45817</v>
      </c>
      <c r="G26" s="42">
        <f>+E26</f>
        <v>434020.4</v>
      </c>
      <c r="H26" s="42">
        <v>0</v>
      </c>
      <c r="I26" s="35" t="s">
        <v>114</v>
      </c>
      <c r="J26" s="36"/>
      <c r="K26" s="37"/>
    </row>
    <row r="27" spans="1:11" ht="45.75" customHeight="1">
      <c r="A27" s="85" t="s">
        <v>488</v>
      </c>
      <c r="B27" s="41" t="s">
        <v>489</v>
      </c>
      <c r="C27" s="40" t="s">
        <v>490</v>
      </c>
      <c r="D27" s="46">
        <v>45801</v>
      </c>
      <c r="E27" s="42">
        <v>71657.05</v>
      </c>
      <c r="F27" s="46">
        <v>45822</v>
      </c>
      <c r="G27" s="42">
        <f>+E27</f>
        <v>71657.05</v>
      </c>
      <c r="H27" s="42">
        <v>0</v>
      </c>
      <c r="I27" s="35" t="s">
        <v>114</v>
      </c>
      <c r="J27" s="36"/>
      <c r="K27" s="37"/>
    </row>
    <row r="28" spans="1:11" ht="45.75" customHeight="1">
      <c r="A28" s="85" t="s">
        <v>475</v>
      </c>
      <c r="B28" s="40" t="s">
        <v>487</v>
      </c>
      <c r="C28" s="40" t="s">
        <v>486</v>
      </c>
      <c r="D28" s="46">
        <v>45799</v>
      </c>
      <c r="E28" s="42">
        <v>13926.36</v>
      </c>
      <c r="F28" s="46">
        <v>45829</v>
      </c>
      <c r="G28" s="42">
        <v>0</v>
      </c>
      <c r="H28" s="42">
        <f>+E28</f>
        <v>13926.36</v>
      </c>
      <c r="I28" s="36"/>
      <c r="J28" s="35" t="s">
        <v>114</v>
      </c>
      <c r="K28" s="37"/>
    </row>
    <row r="29" spans="1:11" ht="45.75" customHeight="1">
      <c r="A29" s="85" t="s">
        <v>475</v>
      </c>
      <c r="B29" s="40" t="s">
        <v>485</v>
      </c>
      <c r="C29" s="40" t="s">
        <v>484</v>
      </c>
      <c r="D29" s="46">
        <v>45799</v>
      </c>
      <c r="E29" s="42">
        <v>237970.6</v>
      </c>
      <c r="F29" s="46">
        <v>45829</v>
      </c>
      <c r="G29" s="42">
        <v>0</v>
      </c>
      <c r="H29" s="42">
        <f t="shared" ref="H29:H32" si="2">+E29</f>
        <v>237970.6</v>
      </c>
      <c r="I29" s="36"/>
      <c r="J29" s="35" t="s">
        <v>114</v>
      </c>
      <c r="K29" s="37"/>
    </row>
    <row r="30" spans="1:11" ht="45.75" customHeight="1">
      <c r="A30" s="85" t="s">
        <v>475</v>
      </c>
      <c r="B30" s="40" t="s">
        <v>483</v>
      </c>
      <c r="C30" s="40" t="s">
        <v>482</v>
      </c>
      <c r="D30" s="46">
        <v>45799</v>
      </c>
      <c r="E30" s="42">
        <v>380172.4</v>
      </c>
      <c r="F30" s="46">
        <v>45829</v>
      </c>
      <c r="G30" s="42">
        <v>0</v>
      </c>
      <c r="H30" s="42">
        <f t="shared" si="2"/>
        <v>380172.4</v>
      </c>
      <c r="I30" s="36"/>
      <c r="J30" s="35" t="s">
        <v>114</v>
      </c>
      <c r="K30" s="37"/>
    </row>
    <row r="31" spans="1:11" ht="45.75" customHeight="1">
      <c r="A31" s="85" t="s">
        <v>475</v>
      </c>
      <c r="B31" s="40" t="s">
        <v>480</v>
      </c>
      <c r="C31" s="40" t="s">
        <v>481</v>
      </c>
      <c r="D31" s="46">
        <v>45799</v>
      </c>
      <c r="E31" s="42">
        <v>268892.5</v>
      </c>
      <c r="F31" s="46">
        <v>45829</v>
      </c>
      <c r="G31" s="42">
        <v>0</v>
      </c>
      <c r="H31" s="42">
        <f t="shared" si="2"/>
        <v>268892.5</v>
      </c>
      <c r="I31" s="36"/>
      <c r="J31" s="35" t="s">
        <v>114</v>
      </c>
      <c r="K31" s="37"/>
    </row>
    <row r="32" spans="1:11" ht="45.75" customHeight="1">
      <c r="A32" s="85" t="s">
        <v>475</v>
      </c>
      <c r="B32" s="40" t="s">
        <v>479</v>
      </c>
      <c r="C32" s="40" t="s">
        <v>478</v>
      </c>
      <c r="D32" s="46">
        <v>45799</v>
      </c>
      <c r="E32" s="42">
        <v>10100.799999999999</v>
      </c>
      <c r="F32" s="46">
        <v>45829</v>
      </c>
      <c r="G32" s="42">
        <v>0</v>
      </c>
      <c r="H32" s="42">
        <f t="shared" si="2"/>
        <v>10100.799999999999</v>
      </c>
      <c r="I32" s="36"/>
      <c r="J32" s="35" t="s">
        <v>114</v>
      </c>
      <c r="K32" s="37"/>
    </row>
    <row r="33" spans="1:11" ht="45.75" customHeight="1">
      <c r="A33" s="85" t="s">
        <v>475</v>
      </c>
      <c r="B33" s="40" t="s">
        <v>476</v>
      </c>
      <c r="C33" s="40" t="s">
        <v>477</v>
      </c>
      <c r="D33" s="46">
        <v>45799</v>
      </c>
      <c r="E33" s="42">
        <v>257830</v>
      </c>
      <c r="F33" s="46">
        <v>45829</v>
      </c>
      <c r="G33" s="42">
        <v>0</v>
      </c>
      <c r="H33" s="42">
        <f>+E33</f>
        <v>257830</v>
      </c>
      <c r="I33" s="36"/>
      <c r="J33" s="35" t="s">
        <v>114</v>
      </c>
      <c r="K33" s="37"/>
    </row>
    <row r="34" spans="1:11" ht="45.75" customHeight="1">
      <c r="A34" s="85" t="s">
        <v>346</v>
      </c>
      <c r="B34" s="40" t="s">
        <v>473</v>
      </c>
      <c r="C34" s="40" t="s">
        <v>474</v>
      </c>
      <c r="D34" s="46">
        <v>45799</v>
      </c>
      <c r="E34" s="42">
        <v>4718980.4800000004</v>
      </c>
      <c r="F34" s="44">
        <v>45829</v>
      </c>
      <c r="G34" s="42">
        <f t="shared" ref="G34:G39" si="3">+E34</f>
        <v>4718980.4800000004</v>
      </c>
      <c r="H34" s="42">
        <v>0</v>
      </c>
      <c r="I34" s="35" t="s">
        <v>114</v>
      </c>
      <c r="J34" s="36"/>
      <c r="K34" s="37"/>
    </row>
    <row r="35" spans="1:11" ht="45.75" customHeight="1">
      <c r="A35" s="85" t="s">
        <v>470</v>
      </c>
      <c r="B35" s="40" t="s">
        <v>471</v>
      </c>
      <c r="C35" s="40" t="s">
        <v>472</v>
      </c>
      <c r="D35" s="46">
        <v>45798</v>
      </c>
      <c r="E35" s="42">
        <v>143582.39999999999</v>
      </c>
      <c r="F35" s="44">
        <v>45828</v>
      </c>
      <c r="G35" s="42">
        <f t="shared" si="3"/>
        <v>143582.39999999999</v>
      </c>
      <c r="H35" s="42">
        <v>0</v>
      </c>
      <c r="I35" s="35" t="s">
        <v>114</v>
      </c>
      <c r="J35" s="36"/>
      <c r="K35" s="37"/>
    </row>
    <row r="36" spans="1:11" ht="45.75" customHeight="1">
      <c r="A36" s="85" t="s">
        <v>467</v>
      </c>
      <c r="B36" s="40" t="s">
        <v>468</v>
      </c>
      <c r="C36" s="40" t="s">
        <v>469</v>
      </c>
      <c r="D36" s="44">
        <v>45797</v>
      </c>
      <c r="E36" s="42">
        <v>65999.960000000006</v>
      </c>
      <c r="F36" s="44">
        <v>45828</v>
      </c>
      <c r="G36" s="42">
        <f t="shared" si="3"/>
        <v>65999.960000000006</v>
      </c>
      <c r="H36" s="42">
        <v>0</v>
      </c>
      <c r="I36" s="35" t="s">
        <v>114</v>
      </c>
      <c r="J36" s="36"/>
      <c r="K36" s="37"/>
    </row>
    <row r="37" spans="1:11" ht="45.75" customHeight="1">
      <c r="A37" s="85" t="s">
        <v>543</v>
      </c>
      <c r="B37" s="40" t="s">
        <v>544</v>
      </c>
      <c r="C37" s="40" t="s">
        <v>545</v>
      </c>
      <c r="D37" s="44">
        <v>45797</v>
      </c>
      <c r="E37" s="42">
        <v>274999.99</v>
      </c>
      <c r="F37" s="44">
        <v>45827</v>
      </c>
      <c r="G37" s="42">
        <f t="shared" si="3"/>
        <v>274999.99</v>
      </c>
      <c r="H37" s="42">
        <v>0</v>
      </c>
      <c r="I37" s="35" t="s">
        <v>114</v>
      </c>
      <c r="J37" s="36"/>
      <c r="K37" s="37"/>
    </row>
    <row r="38" spans="1:11" ht="45.75" customHeight="1">
      <c r="A38" s="85" t="s">
        <v>464</v>
      </c>
      <c r="B38" s="40" t="s">
        <v>465</v>
      </c>
      <c r="C38" s="40" t="s">
        <v>466</v>
      </c>
      <c r="D38" s="44">
        <v>45796</v>
      </c>
      <c r="E38" s="42">
        <v>211469.99</v>
      </c>
      <c r="F38" s="44">
        <v>45827</v>
      </c>
      <c r="G38" s="42">
        <f t="shared" si="3"/>
        <v>211469.99</v>
      </c>
      <c r="H38" s="42">
        <v>0</v>
      </c>
      <c r="I38" s="35" t="s">
        <v>114</v>
      </c>
      <c r="J38" s="36"/>
      <c r="K38" s="37"/>
    </row>
    <row r="39" spans="1:11" ht="45.75" customHeight="1">
      <c r="A39" s="85" t="s">
        <v>178</v>
      </c>
      <c r="B39" s="41" t="s">
        <v>462</v>
      </c>
      <c r="C39" s="40" t="s">
        <v>463</v>
      </c>
      <c r="D39" s="44">
        <v>45796</v>
      </c>
      <c r="E39" s="42">
        <v>392859.2</v>
      </c>
      <c r="F39" s="44">
        <v>45839</v>
      </c>
      <c r="G39" s="42">
        <f t="shared" si="3"/>
        <v>392859.2</v>
      </c>
      <c r="H39" s="42">
        <v>0</v>
      </c>
      <c r="I39" s="35" t="s">
        <v>114</v>
      </c>
      <c r="J39" s="36"/>
      <c r="K39" s="37"/>
    </row>
    <row r="40" spans="1:11" ht="45.75" customHeight="1">
      <c r="A40" s="85" t="s">
        <v>146</v>
      </c>
      <c r="B40" s="40" t="s">
        <v>441</v>
      </c>
      <c r="C40" s="40" t="s">
        <v>461</v>
      </c>
      <c r="D40" s="44">
        <v>45796</v>
      </c>
      <c r="E40" s="42">
        <v>7500</v>
      </c>
      <c r="F40" s="44">
        <v>45857</v>
      </c>
      <c r="G40" s="42">
        <v>0</v>
      </c>
      <c r="H40" s="42">
        <f>+E40</f>
        <v>7500</v>
      </c>
      <c r="I40" s="36"/>
      <c r="J40" s="35" t="s">
        <v>114</v>
      </c>
      <c r="K40" s="37"/>
    </row>
    <row r="41" spans="1:11" ht="45.75" customHeight="1">
      <c r="A41" s="85" t="s">
        <v>146</v>
      </c>
      <c r="B41" s="40" t="s">
        <v>459</v>
      </c>
      <c r="C41" s="40" t="s">
        <v>460</v>
      </c>
      <c r="D41" s="44">
        <v>45793</v>
      </c>
      <c r="E41" s="42">
        <v>4620</v>
      </c>
      <c r="F41" s="44">
        <v>45854</v>
      </c>
      <c r="G41" s="42">
        <v>0</v>
      </c>
      <c r="H41" s="42">
        <f>+E41</f>
        <v>4620</v>
      </c>
      <c r="I41" s="36"/>
      <c r="J41" s="35" t="s">
        <v>114</v>
      </c>
      <c r="K41" s="37"/>
    </row>
    <row r="42" spans="1:11" ht="45.75" customHeight="1">
      <c r="A42" s="85" t="s">
        <v>168</v>
      </c>
      <c r="B42" s="40" t="s">
        <v>455</v>
      </c>
      <c r="C42" s="40" t="s">
        <v>456</v>
      </c>
      <c r="D42" s="44">
        <v>45793</v>
      </c>
      <c r="E42" s="42">
        <v>67148.47</v>
      </c>
      <c r="F42" s="44">
        <v>45824</v>
      </c>
      <c r="G42" s="42">
        <v>0</v>
      </c>
      <c r="H42" s="42">
        <f>+E42</f>
        <v>67148.47</v>
      </c>
      <c r="I42" s="36"/>
      <c r="J42" s="35" t="s">
        <v>114</v>
      </c>
      <c r="K42" s="37"/>
    </row>
    <row r="43" spans="1:11" ht="45.75" customHeight="1">
      <c r="A43" s="85" t="s">
        <v>145</v>
      </c>
      <c r="B43" s="40" t="s">
        <v>453</v>
      </c>
      <c r="C43" s="40" t="s">
        <v>454</v>
      </c>
      <c r="D43" s="44">
        <v>45793</v>
      </c>
      <c r="E43" s="42">
        <v>1165.0999999999999</v>
      </c>
      <c r="F43" s="44">
        <v>45824</v>
      </c>
      <c r="G43" s="42">
        <f>+E43</f>
        <v>1165.0999999999999</v>
      </c>
      <c r="H43" s="42">
        <v>0</v>
      </c>
      <c r="I43" s="35" t="s">
        <v>114</v>
      </c>
      <c r="J43" s="36"/>
      <c r="K43" s="37"/>
    </row>
    <row r="44" spans="1:11" ht="45.75" customHeight="1">
      <c r="A44" s="85" t="s">
        <v>168</v>
      </c>
      <c r="B44" s="40" t="s">
        <v>451</v>
      </c>
      <c r="C44" s="40" t="s">
        <v>452</v>
      </c>
      <c r="D44" s="44">
        <v>45792</v>
      </c>
      <c r="E44" s="42">
        <v>53443.99</v>
      </c>
      <c r="F44" s="44">
        <v>45823</v>
      </c>
      <c r="G44" s="42">
        <v>0</v>
      </c>
      <c r="H44" s="42">
        <f>+E44</f>
        <v>53443.99</v>
      </c>
      <c r="I44" s="36"/>
      <c r="J44" s="35" t="s">
        <v>114</v>
      </c>
      <c r="K44" s="37"/>
    </row>
    <row r="45" spans="1:11" ht="45.75" customHeight="1">
      <c r="A45" s="85" t="s">
        <v>520</v>
      </c>
      <c r="B45" s="40" t="s">
        <v>521</v>
      </c>
      <c r="C45" s="40" t="s">
        <v>522</v>
      </c>
      <c r="D45" s="44">
        <v>45792</v>
      </c>
      <c r="E45" s="42">
        <v>40000</v>
      </c>
      <c r="F45" s="44">
        <v>45823</v>
      </c>
      <c r="G45" s="42">
        <f>+E45</f>
        <v>40000</v>
      </c>
      <c r="H45" s="42">
        <v>0</v>
      </c>
      <c r="I45" s="35" t="s">
        <v>114</v>
      </c>
      <c r="J45" s="35"/>
      <c r="K45" s="37"/>
    </row>
    <row r="46" spans="1:11" ht="45.75" customHeight="1">
      <c r="A46" s="85" t="s">
        <v>275</v>
      </c>
      <c r="B46" s="40" t="s">
        <v>541</v>
      </c>
      <c r="C46" s="40" t="s">
        <v>542</v>
      </c>
      <c r="D46" s="44">
        <v>45792</v>
      </c>
      <c r="E46" s="42">
        <v>21063</v>
      </c>
      <c r="F46" s="44">
        <v>45823</v>
      </c>
      <c r="G46" s="42">
        <f>+E46</f>
        <v>21063</v>
      </c>
      <c r="H46" s="42">
        <v>0</v>
      </c>
      <c r="I46" s="35" t="s">
        <v>114</v>
      </c>
      <c r="J46" s="35"/>
      <c r="K46" s="37"/>
    </row>
    <row r="47" spans="1:11" ht="45.75" customHeight="1">
      <c r="A47" s="85" t="s">
        <v>145</v>
      </c>
      <c r="B47" s="40" t="s">
        <v>449</v>
      </c>
      <c r="C47" s="40" t="s">
        <v>450</v>
      </c>
      <c r="D47" s="44">
        <v>45791</v>
      </c>
      <c r="E47" s="42">
        <v>605.52</v>
      </c>
      <c r="F47" s="44">
        <v>45822</v>
      </c>
      <c r="G47" s="42">
        <f>+E47</f>
        <v>605.52</v>
      </c>
      <c r="H47" s="42">
        <v>0</v>
      </c>
      <c r="I47" s="35" t="s">
        <v>114</v>
      </c>
      <c r="J47" s="36"/>
      <c r="K47" s="37"/>
    </row>
    <row r="48" spans="1:11" ht="45.75" customHeight="1">
      <c r="A48" s="85" t="s">
        <v>446</v>
      </c>
      <c r="B48" s="40" t="s">
        <v>448</v>
      </c>
      <c r="C48" s="40" t="s">
        <v>447</v>
      </c>
      <c r="D48" s="44">
        <v>45791</v>
      </c>
      <c r="E48" s="42">
        <v>50953.25</v>
      </c>
      <c r="F48" s="44">
        <v>45822</v>
      </c>
      <c r="G48" s="42">
        <f>+E48</f>
        <v>50953.25</v>
      </c>
      <c r="H48" s="42">
        <v>0</v>
      </c>
      <c r="I48" s="35" t="s">
        <v>114</v>
      </c>
      <c r="J48" s="36"/>
      <c r="K48" s="37"/>
    </row>
    <row r="49" spans="1:11" ht="45.75" customHeight="1">
      <c r="A49" s="85" t="s">
        <v>443</v>
      </c>
      <c r="B49" s="40" t="s">
        <v>444</v>
      </c>
      <c r="C49" s="40" t="s">
        <v>445</v>
      </c>
      <c r="D49" s="44">
        <v>45790</v>
      </c>
      <c r="E49" s="42">
        <v>230366.92</v>
      </c>
      <c r="F49" s="44">
        <v>45821</v>
      </c>
      <c r="G49" s="42">
        <f>+E49</f>
        <v>230366.92</v>
      </c>
      <c r="H49" s="42">
        <v>0</v>
      </c>
      <c r="I49" s="35" t="s">
        <v>114</v>
      </c>
      <c r="J49" s="36"/>
      <c r="K49" s="37"/>
    </row>
    <row r="50" spans="1:11" ht="45.75" customHeight="1">
      <c r="A50" s="85" t="s">
        <v>146</v>
      </c>
      <c r="B50" s="40" t="s">
        <v>441</v>
      </c>
      <c r="C50" s="40" t="s">
        <v>442</v>
      </c>
      <c r="D50" s="44">
        <v>45789</v>
      </c>
      <c r="E50" s="42">
        <v>7500</v>
      </c>
      <c r="F50" s="44">
        <v>45850</v>
      </c>
      <c r="G50" s="42">
        <v>0</v>
      </c>
      <c r="H50" s="42">
        <f>+E50</f>
        <v>7500</v>
      </c>
      <c r="I50" s="36"/>
      <c r="J50" s="35" t="s">
        <v>114</v>
      </c>
      <c r="K50" s="37"/>
    </row>
    <row r="51" spans="1:11" ht="45.75" customHeight="1">
      <c r="A51" s="85" t="s">
        <v>538</v>
      </c>
      <c r="B51" s="40" t="s">
        <v>539</v>
      </c>
      <c r="C51" s="40" t="s">
        <v>540</v>
      </c>
      <c r="D51" s="44">
        <v>45786</v>
      </c>
      <c r="E51" s="42">
        <v>82600</v>
      </c>
      <c r="F51" s="44">
        <v>45817</v>
      </c>
      <c r="G51" s="42">
        <f>+E51</f>
        <v>82600</v>
      </c>
      <c r="H51" s="42">
        <v>0</v>
      </c>
      <c r="I51" s="35" t="s">
        <v>114</v>
      </c>
      <c r="J51" s="35"/>
      <c r="K51" s="37"/>
    </row>
    <row r="52" spans="1:11" ht="45.75" customHeight="1">
      <c r="A52" s="85" t="s">
        <v>146</v>
      </c>
      <c r="B52" s="40" t="s">
        <v>439</v>
      </c>
      <c r="C52" s="40" t="s">
        <v>440</v>
      </c>
      <c r="D52" s="44">
        <v>45786</v>
      </c>
      <c r="E52" s="42">
        <v>4840</v>
      </c>
      <c r="F52" s="44">
        <v>45847</v>
      </c>
      <c r="G52" s="42">
        <v>0</v>
      </c>
      <c r="H52" s="42">
        <f>+E52</f>
        <v>4840</v>
      </c>
      <c r="I52" s="36"/>
      <c r="J52" s="35" t="s">
        <v>114</v>
      </c>
      <c r="K52" s="37"/>
    </row>
    <row r="53" spans="1:11" ht="45.75" customHeight="1">
      <c r="A53" s="85" t="s">
        <v>198</v>
      </c>
      <c r="B53" s="40" t="s">
        <v>378</v>
      </c>
      <c r="C53" s="40" t="s">
        <v>379</v>
      </c>
      <c r="D53" s="44">
        <v>45785</v>
      </c>
      <c r="E53" s="42">
        <v>976</v>
      </c>
      <c r="F53" s="44">
        <v>45800</v>
      </c>
      <c r="G53" s="42">
        <f>+E53</f>
        <v>976</v>
      </c>
      <c r="H53" s="42">
        <v>0</v>
      </c>
      <c r="I53" s="35" t="s">
        <v>114</v>
      </c>
      <c r="J53" s="36"/>
      <c r="K53" s="37"/>
    </row>
    <row r="54" spans="1:11" ht="45.75" customHeight="1">
      <c r="A54" s="85" t="s">
        <v>414</v>
      </c>
      <c r="B54" s="40" t="s">
        <v>430</v>
      </c>
      <c r="C54" s="40" t="s">
        <v>431</v>
      </c>
      <c r="D54" s="44">
        <v>45784</v>
      </c>
      <c r="E54" s="42">
        <v>110628.04</v>
      </c>
      <c r="F54" s="44">
        <v>45799</v>
      </c>
      <c r="G54" s="42">
        <v>0</v>
      </c>
      <c r="H54" s="42">
        <f>+E54</f>
        <v>110628.04</v>
      </c>
      <c r="I54" s="35"/>
      <c r="J54" s="35" t="s">
        <v>114</v>
      </c>
      <c r="K54" s="37"/>
    </row>
    <row r="55" spans="1:11" ht="45.75" customHeight="1">
      <c r="A55" s="85" t="s">
        <v>168</v>
      </c>
      <c r="B55" s="40" t="s">
        <v>432</v>
      </c>
      <c r="C55" s="40" t="s">
        <v>433</v>
      </c>
      <c r="D55" s="44">
        <v>45784</v>
      </c>
      <c r="E55" s="42">
        <v>34242.629999999997</v>
      </c>
      <c r="F55" s="44">
        <v>45815</v>
      </c>
      <c r="G55" s="42">
        <v>0</v>
      </c>
      <c r="H55" s="42">
        <f>+E55</f>
        <v>34242.629999999997</v>
      </c>
      <c r="I55" s="35"/>
      <c r="J55" s="35" t="s">
        <v>114</v>
      </c>
      <c r="K55" s="37"/>
    </row>
    <row r="56" spans="1:11" ht="64.5" customHeight="1">
      <c r="A56" s="85" t="s">
        <v>434</v>
      </c>
      <c r="B56" s="40" t="s">
        <v>436</v>
      </c>
      <c r="C56" s="40" t="s">
        <v>435</v>
      </c>
      <c r="D56" s="44">
        <v>45784</v>
      </c>
      <c r="E56" s="42">
        <v>50000</v>
      </c>
      <c r="F56" s="44">
        <v>45814</v>
      </c>
      <c r="G56" s="42">
        <f t="shared" ref="G56:G67" si="4">+E56</f>
        <v>50000</v>
      </c>
      <c r="H56" s="42">
        <v>0</v>
      </c>
      <c r="I56" s="35" t="s">
        <v>114</v>
      </c>
      <c r="J56" s="36"/>
      <c r="K56" s="37"/>
    </row>
    <row r="57" spans="1:11" ht="45.75" customHeight="1">
      <c r="A57" s="85" t="s">
        <v>234</v>
      </c>
      <c r="B57" s="40" t="s">
        <v>437</v>
      </c>
      <c r="C57" s="40" t="s">
        <v>438</v>
      </c>
      <c r="D57" s="44">
        <v>45784</v>
      </c>
      <c r="E57" s="42">
        <v>285206</v>
      </c>
      <c r="F57" s="44">
        <v>45815</v>
      </c>
      <c r="G57" s="42">
        <f t="shared" si="4"/>
        <v>285206</v>
      </c>
      <c r="H57" s="42">
        <v>0</v>
      </c>
      <c r="I57" s="35" t="s">
        <v>114</v>
      </c>
      <c r="J57" s="36"/>
      <c r="K57" s="37"/>
    </row>
    <row r="58" spans="1:11" ht="45.75" customHeight="1">
      <c r="A58" s="85" t="s">
        <v>506</v>
      </c>
      <c r="B58" s="40" t="s">
        <v>510</v>
      </c>
      <c r="C58" s="40" t="s">
        <v>509</v>
      </c>
      <c r="D58" s="44">
        <v>45783</v>
      </c>
      <c r="E58" s="42">
        <v>387866</v>
      </c>
      <c r="F58" s="44">
        <v>45814</v>
      </c>
      <c r="G58" s="42">
        <f t="shared" si="4"/>
        <v>387866</v>
      </c>
      <c r="H58" s="42">
        <v>0</v>
      </c>
      <c r="I58" s="35" t="s">
        <v>114</v>
      </c>
      <c r="J58" s="36"/>
      <c r="K58" s="37"/>
    </row>
    <row r="59" spans="1:11" ht="45.75" customHeight="1">
      <c r="A59" s="85" t="s">
        <v>523</v>
      </c>
      <c r="B59" s="40" t="s">
        <v>524</v>
      </c>
      <c r="C59" s="40" t="s">
        <v>410</v>
      </c>
      <c r="D59" s="44">
        <v>45783</v>
      </c>
      <c r="E59" s="42">
        <v>100000</v>
      </c>
      <c r="F59" s="44">
        <v>100000</v>
      </c>
      <c r="G59" s="42">
        <f>+E59</f>
        <v>100000</v>
      </c>
      <c r="H59" s="42">
        <v>0</v>
      </c>
      <c r="I59" s="35" t="s">
        <v>114</v>
      </c>
      <c r="J59" s="36"/>
      <c r="K59" s="37"/>
    </row>
    <row r="60" spans="1:11" ht="45.75" customHeight="1">
      <c r="A60" s="85" t="s">
        <v>506</v>
      </c>
      <c r="B60" s="40" t="s">
        <v>507</v>
      </c>
      <c r="C60" s="40" t="s">
        <v>508</v>
      </c>
      <c r="D60" s="44">
        <v>45783</v>
      </c>
      <c r="E60" s="42">
        <v>264084</v>
      </c>
      <c r="F60" s="44">
        <v>45814</v>
      </c>
      <c r="G60" s="42">
        <f t="shared" si="4"/>
        <v>264084</v>
      </c>
      <c r="H60" s="42">
        <v>0</v>
      </c>
      <c r="I60" s="35" t="s">
        <v>114</v>
      </c>
      <c r="J60" s="36"/>
      <c r="K60" s="37"/>
    </row>
    <row r="61" spans="1:11" ht="45.75" customHeight="1">
      <c r="A61" s="85" t="s">
        <v>181</v>
      </c>
      <c r="B61" s="40" t="s">
        <v>424</v>
      </c>
      <c r="C61" s="40" t="s">
        <v>425</v>
      </c>
      <c r="D61" s="44">
        <v>45783</v>
      </c>
      <c r="E61" s="42">
        <v>208118.19</v>
      </c>
      <c r="F61" s="44">
        <v>45813</v>
      </c>
      <c r="G61" s="42">
        <f t="shared" si="4"/>
        <v>208118.19</v>
      </c>
      <c r="H61" s="42">
        <v>0</v>
      </c>
      <c r="I61" s="35" t="s">
        <v>114</v>
      </c>
      <c r="J61" s="36"/>
      <c r="K61" s="37"/>
    </row>
    <row r="62" spans="1:11" ht="45.75" customHeight="1">
      <c r="A62" s="85" t="s">
        <v>181</v>
      </c>
      <c r="B62" s="40" t="s">
        <v>426</v>
      </c>
      <c r="C62" s="40" t="s">
        <v>427</v>
      </c>
      <c r="D62" s="44">
        <v>45783</v>
      </c>
      <c r="E62" s="42">
        <v>46707.55</v>
      </c>
      <c r="F62" s="44">
        <v>45813</v>
      </c>
      <c r="G62" s="42">
        <f t="shared" si="4"/>
        <v>46707.55</v>
      </c>
      <c r="H62" s="42">
        <v>0</v>
      </c>
      <c r="I62" s="35" t="s">
        <v>114</v>
      </c>
      <c r="J62" s="36"/>
      <c r="K62" s="37"/>
    </row>
    <row r="63" spans="1:11" ht="45.75" customHeight="1">
      <c r="A63" s="85" t="s">
        <v>181</v>
      </c>
      <c r="B63" s="40" t="s">
        <v>215</v>
      </c>
      <c r="C63" s="40" t="s">
        <v>428</v>
      </c>
      <c r="D63" s="44">
        <v>45783</v>
      </c>
      <c r="E63" s="42">
        <v>37041.49</v>
      </c>
      <c r="F63" s="44">
        <v>45813</v>
      </c>
      <c r="G63" s="42">
        <f t="shared" si="4"/>
        <v>37041.49</v>
      </c>
      <c r="H63" s="42">
        <v>0</v>
      </c>
      <c r="I63" s="35" t="s">
        <v>114</v>
      </c>
      <c r="J63" s="36"/>
      <c r="K63" s="37"/>
    </row>
    <row r="64" spans="1:11" ht="45.75" customHeight="1">
      <c r="A64" s="85" t="s">
        <v>181</v>
      </c>
      <c r="B64" s="40" t="s">
        <v>318</v>
      </c>
      <c r="C64" s="40" t="s">
        <v>429</v>
      </c>
      <c r="D64" s="44">
        <v>45783</v>
      </c>
      <c r="E64" s="42">
        <v>48443.98</v>
      </c>
      <c r="F64" s="44">
        <v>45813</v>
      </c>
      <c r="G64" s="42">
        <f t="shared" si="4"/>
        <v>48443.98</v>
      </c>
      <c r="H64" s="42">
        <v>0</v>
      </c>
      <c r="I64" s="35" t="s">
        <v>114</v>
      </c>
      <c r="J64" s="36"/>
      <c r="K64" s="37"/>
    </row>
    <row r="65" spans="1:11" ht="45.75" customHeight="1">
      <c r="A65" s="85" t="s">
        <v>421</v>
      </c>
      <c r="B65" s="40" t="s">
        <v>422</v>
      </c>
      <c r="C65" s="40" t="s">
        <v>423</v>
      </c>
      <c r="D65" s="44">
        <v>45783</v>
      </c>
      <c r="E65" s="42">
        <v>50000</v>
      </c>
      <c r="F65" s="44">
        <v>45814</v>
      </c>
      <c r="G65" s="42">
        <f t="shared" si="4"/>
        <v>50000</v>
      </c>
      <c r="H65" s="42">
        <v>0</v>
      </c>
      <c r="I65" s="35" t="s">
        <v>114</v>
      </c>
      <c r="J65" s="36"/>
      <c r="K65" s="37"/>
    </row>
    <row r="66" spans="1:11" ht="45.75" customHeight="1">
      <c r="A66" s="85" t="s">
        <v>183</v>
      </c>
      <c r="B66" s="40" t="s">
        <v>420</v>
      </c>
      <c r="C66" s="40" t="s">
        <v>419</v>
      </c>
      <c r="D66" s="44">
        <v>45782</v>
      </c>
      <c r="E66" s="42">
        <v>36927.160000000003</v>
      </c>
      <c r="F66" s="44">
        <v>45812</v>
      </c>
      <c r="G66" s="42">
        <f t="shared" si="4"/>
        <v>36927.160000000003</v>
      </c>
      <c r="H66" s="42">
        <v>0</v>
      </c>
      <c r="I66" s="35" t="s">
        <v>114</v>
      </c>
      <c r="J66" s="36"/>
      <c r="K66" s="37"/>
    </row>
    <row r="67" spans="1:11" ht="45.75" customHeight="1">
      <c r="A67" s="85" t="s">
        <v>183</v>
      </c>
      <c r="B67" s="40" t="s">
        <v>417</v>
      </c>
      <c r="C67" s="40" t="s">
        <v>418</v>
      </c>
      <c r="D67" s="44">
        <v>45782</v>
      </c>
      <c r="E67" s="42">
        <v>63590.81</v>
      </c>
      <c r="F67" s="44">
        <v>45812</v>
      </c>
      <c r="G67" s="42">
        <f t="shared" si="4"/>
        <v>63590.81</v>
      </c>
      <c r="H67" s="42">
        <v>0</v>
      </c>
      <c r="I67" s="35" t="s">
        <v>114</v>
      </c>
      <c r="J67" s="36"/>
      <c r="K67" s="37"/>
    </row>
    <row r="68" spans="1:11" ht="45.75" customHeight="1">
      <c r="A68" s="85" t="s">
        <v>414</v>
      </c>
      <c r="B68" s="40" t="s">
        <v>415</v>
      </c>
      <c r="C68" s="40" t="s">
        <v>416</v>
      </c>
      <c r="D68" s="44">
        <v>45780</v>
      </c>
      <c r="E68" s="42">
        <v>227660.89</v>
      </c>
      <c r="F68" s="44">
        <v>45795</v>
      </c>
      <c r="G68" s="42">
        <v>0</v>
      </c>
      <c r="H68" s="42">
        <f>+E68</f>
        <v>227660.89</v>
      </c>
      <c r="I68" s="35"/>
      <c r="J68" s="35" t="s">
        <v>114</v>
      </c>
      <c r="K68" s="37"/>
    </row>
    <row r="69" spans="1:11" ht="45.75" customHeight="1">
      <c r="A69" s="85" t="s">
        <v>411</v>
      </c>
      <c r="B69" s="40" t="s">
        <v>412</v>
      </c>
      <c r="C69" s="40" t="s">
        <v>413</v>
      </c>
      <c r="D69" s="44">
        <v>45780</v>
      </c>
      <c r="E69" s="42">
        <v>602470.67000000004</v>
      </c>
      <c r="F69" s="44">
        <v>45795</v>
      </c>
      <c r="G69" s="42">
        <v>0</v>
      </c>
      <c r="H69" s="42">
        <f>+E69</f>
        <v>602470.67000000004</v>
      </c>
      <c r="I69" s="35"/>
      <c r="J69" s="35" t="s">
        <v>114</v>
      </c>
      <c r="K69" s="37"/>
    </row>
    <row r="70" spans="1:11" ht="57.75" customHeight="1">
      <c r="A70" s="85" t="s">
        <v>408</v>
      </c>
      <c r="B70" s="40" t="s">
        <v>409</v>
      </c>
      <c r="C70" s="40" t="s">
        <v>410</v>
      </c>
      <c r="D70" s="44">
        <v>45779</v>
      </c>
      <c r="E70" s="42">
        <v>710620.05</v>
      </c>
      <c r="F70" s="44">
        <v>45810</v>
      </c>
      <c r="G70" s="42">
        <f>+E70</f>
        <v>710620.05</v>
      </c>
      <c r="H70" s="42">
        <v>0</v>
      </c>
      <c r="I70" s="35" t="s">
        <v>114</v>
      </c>
      <c r="J70" s="36"/>
      <c r="K70" s="37"/>
    </row>
    <row r="71" spans="1:11" ht="45.75" customHeight="1">
      <c r="A71" s="85" t="s">
        <v>179</v>
      </c>
      <c r="B71" s="40" t="s">
        <v>406</v>
      </c>
      <c r="C71" s="40" t="s">
        <v>407</v>
      </c>
      <c r="D71" s="44">
        <v>45779</v>
      </c>
      <c r="E71" s="42">
        <v>4470</v>
      </c>
      <c r="F71" s="44">
        <v>45789</v>
      </c>
      <c r="G71" s="42">
        <f>+E71</f>
        <v>4470</v>
      </c>
      <c r="H71" s="42">
        <v>0</v>
      </c>
      <c r="I71" s="35" t="s">
        <v>114</v>
      </c>
      <c r="J71" s="36"/>
      <c r="K71" s="37"/>
    </row>
    <row r="72" spans="1:11" ht="45.75" customHeight="1">
      <c r="A72" s="85" t="s">
        <v>402</v>
      </c>
      <c r="B72" s="40" t="s">
        <v>403</v>
      </c>
      <c r="C72" s="40" t="s">
        <v>405</v>
      </c>
      <c r="D72" s="44">
        <v>45779</v>
      </c>
      <c r="E72" s="42">
        <v>1000</v>
      </c>
      <c r="F72" s="44">
        <v>45802</v>
      </c>
      <c r="G72" s="42">
        <v>0</v>
      </c>
      <c r="H72" s="42">
        <f>+E72</f>
        <v>1000</v>
      </c>
      <c r="I72" s="35"/>
      <c r="J72" s="35" t="s">
        <v>114</v>
      </c>
      <c r="K72" s="37"/>
    </row>
    <row r="73" spans="1:11" ht="75" customHeight="1">
      <c r="A73" s="85" t="s">
        <v>400</v>
      </c>
      <c r="B73" s="40" t="s">
        <v>401</v>
      </c>
      <c r="C73" s="40" t="s">
        <v>274</v>
      </c>
      <c r="D73" s="44">
        <v>45779</v>
      </c>
      <c r="E73" s="42">
        <v>230000</v>
      </c>
      <c r="F73" s="44">
        <v>45810</v>
      </c>
      <c r="G73" s="42">
        <f t="shared" ref="G73:G78" si="5">+E73</f>
        <v>230000</v>
      </c>
      <c r="H73" s="42">
        <v>0</v>
      </c>
      <c r="I73" s="35" t="s">
        <v>114</v>
      </c>
      <c r="J73" s="35"/>
      <c r="K73" s="37"/>
    </row>
    <row r="74" spans="1:11" ht="45.75" customHeight="1">
      <c r="A74" s="85" t="s">
        <v>146</v>
      </c>
      <c r="B74" s="40" t="s">
        <v>398</v>
      </c>
      <c r="C74" s="40" t="s">
        <v>399</v>
      </c>
      <c r="D74" s="44">
        <v>45779</v>
      </c>
      <c r="E74" s="42">
        <v>7500</v>
      </c>
      <c r="F74" s="44">
        <v>45840</v>
      </c>
      <c r="G74" s="42">
        <f t="shared" si="5"/>
        <v>7500</v>
      </c>
      <c r="H74" s="42">
        <v>0</v>
      </c>
      <c r="I74" s="35" t="s">
        <v>114</v>
      </c>
      <c r="J74" s="36"/>
      <c r="K74" s="37"/>
    </row>
    <row r="75" spans="1:11" ht="45.75" customHeight="1">
      <c r="A75" s="85" t="s">
        <v>146</v>
      </c>
      <c r="B75" s="40" t="s">
        <v>396</v>
      </c>
      <c r="C75" s="40" t="s">
        <v>397</v>
      </c>
      <c r="D75" s="44">
        <v>45779</v>
      </c>
      <c r="E75" s="42">
        <v>5500</v>
      </c>
      <c r="F75" s="44">
        <v>45840</v>
      </c>
      <c r="G75" s="42">
        <f t="shared" si="5"/>
        <v>5500</v>
      </c>
      <c r="H75" s="42">
        <v>0</v>
      </c>
      <c r="I75" s="35" t="s">
        <v>114</v>
      </c>
      <c r="J75" s="36"/>
      <c r="K75" s="37"/>
    </row>
    <row r="76" spans="1:11" ht="45.75" customHeight="1">
      <c r="A76" s="85" t="s">
        <v>252</v>
      </c>
      <c r="B76" s="40" t="s">
        <v>536</v>
      </c>
      <c r="C76" s="40" t="s">
        <v>537</v>
      </c>
      <c r="D76" s="44">
        <v>45778</v>
      </c>
      <c r="E76" s="42">
        <v>17700</v>
      </c>
      <c r="F76" s="44">
        <v>45809</v>
      </c>
      <c r="G76" s="42">
        <f t="shared" si="5"/>
        <v>17700</v>
      </c>
      <c r="H76" s="42">
        <v>0</v>
      </c>
      <c r="I76" s="35" t="s">
        <v>114</v>
      </c>
      <c r="J76" s="36"/>
      <c r="K76" s="37"/>
    </row>
    <row r="77" spans="1:11" ht="45.75" customHeight="1">
      <c r="A77" s="85" t="s">
        <v>546</v>
      </c>
      <c r="B77" s="40" t="s">
        <v>547</v>
      </c>
      <c r="C77" s="40" t="s">
        <v>548</v>
      </c>
      <c r="D77" s="44">
        <v>45778</v>
      </c>
      <c r="E77" s="42">
        <v>899999.37</v>
      </c>
      <c r="F77" s="44">
        <v>45809</v>
      </c>
      <c r="G77" s="42">
        <f t="shared" si="5"/>
        <v>899999.37</v>
      </c>
      <c r="H77" s="42">
        <v>0</v>
      </c>
      <c r="I77" s="35" t="s">
        <v>114</v>
      </c>
      <c r="J77" s="36"/>
      <c r="K77" s="37"/>
    </row>
    <row r="78" spans="1:11" ht="45.75" customHeight="1">
      <c r="A78" s="85" t="s">
        <v>160</v>
      </c>
      <c r="B78" s="40" t="s">
        <v>309</v>
      </c>
      <c r="C78" s="40" t="s">
        <v>395</v>
      </c>
      <c r="D78" s="44">
        <v>45778</v>
      </c>
      <c r="E78" s="42">
        <v>3500</v>
      </c>
      <c r="F78" s="44">
        <v>45787</v>
      </c>
      <c r="G78" s="42">
        <f t="shared" si="5"/>
        <v>3500</v>
      </c>
      <c r="H78" s="42">
        <v>0</v>
      </c>
      <c r="I78" s="35" t="s">
        <v>114</v>
      </c>
      <c r="J78" s="36"/>
      <c r="K78" s="37"/>
    </row>
    <row r="79" spans="1:11" ht="45.75" customHeight="1">
      <c r="A79" s="85" t="s">
        <v>131</v>
      </c>
      <c r="B79" s="40" t="s">
        <v>393</v>
      </c>
      <c r="C79" s="40" t="s">
        <v>394</v>
      </c>
      <c r="D79" s="44">
        <v>45778</v>
      </c>
      <c r="E79" s="42">
        <v>120000</v>
      </c>
      <c r="F79" s="44">
        <v>45808</v>
      </c>
      <c r="G79" s="42">
        <v>0</v>
      </c>
      <c r="H79" s="42">
        <f>+E79</f>
        <v>120000</v>
      </c>
      <c r="I79" s="35"/>
      <c r="J79" s="35" t="s">
        <v>114</v>
      </c>
      <c r="K79" s="37"/>
    </row>
    <row r="80" spans="1:11" ht="45.75" customHeight="1">
      <c r="A80" s="85" t="s">
        <v>203</v>
      </c>
      <c r="B80" s="40" t="s">
        <v>216</v>
      </c>
      <c r="C80" s="40" t="s">
        <v>392</v>
      </c>
      <c r="D80" s="44">
        <v>45778</v>
      </c>
      <c r="E80" s="42">
        <v>6018</v>
      </c>
      <c r="F80" s="44">
        <v>45799</v>
      </c>
      <c r="G80" s="42">
        <f>+E80</f>
        <v>6018</v>
      </c>
      <c r="H80" s="42">
        <v>0</v>
      </c>
      <c r="I80" s="35" t="s">
        <v>114</v>
      </c>
      <c r="J80" s="36"/>
      <c r="K80" s="37"/>
    </row>
    <row r="81" spans="1:11" ht="45.75" customHeight="1">
      <c r="A81" s="85" t="s">
        <v>197</v>
      </c>
      <c r="B81" s="40" t="s">
        <v>390</v>
      </c>
      <c r="C81" s="40" t="s">
        <v>391</v>
      </c>
      <c r="D81" s="44">
        <v>45778</v>
      </c>
      <c r="E81" s="42">
        <v>7530</v>
      </c>
      <c r="F81" s="44">
        <v>45778</v>
      </c>
      <c r="G81" s="42">
        <f>+E81</f>
        <v>7530</v>
      </c>
      <c r="H81" s="42">
        <v>0</v>
      </c>
      <c r="I81" s="35" t="s">
        <v>114</v>
      </c>
      <c r="J81" s="36"/>
      <c r="K81" s="37"/>
    </row>
    <row r="82" spans="1:11" ht="45.75" customHeight="1">
      <c r="A82" s="85" t="s">
        <v>252</v>
      </c>
      <c r="B82" s="40" t="s">
        <v>388</v>
      </c>
      <c r="C82" s="40" t="s">
        <v>389</v>
      </c>
      <c r="D82" s="44">
        <v>45778</v>
      </c>
      <c r="E82" s="42">
        <v>22864.44</v>
      </c>
      <c r="F82" s="44">
        <v>45809</v>
      </c>
      <c r="G82" s="42">
        <f>+E82</f>
        <v>22864.44</v>
      </c>
      <c r="H82" s="42">
        <v>0</v>
      </c>
      <c r="I82" s="35" t="s">
        <v>114</v>
      </c>
      <c r="J82" s="36"/>
      <c r="K82" s="37"/>
    </row>
    <row r="83" spans="1:11" ht="45.75" customHeight="1">
      <c r="A83" s="43" t="s">
        <v>210</v>
      </c>
      <c r="B83" s="45" t="s">
        <v>211</v>
      </c>
      <c r="C83" s="40" t="s">
        <v>387</v>
      </c>
      <c r="D83" s="44">
        <v>45778</v>
      </c>
      <c r="E83" s="47">
        <v>481169.55</v>
      </c>
      <c r="F83" s="44">
        <v>45808</v>
      </c>
      <c r="G83" s="42">
        <v>0</v>
      </c>
      <c r="H83" s="42">
        <f>+E83</f>
        <v>481169.55</v>
      </c>
      <c r="I83" s="35"/>
      <c r="J83" s="35" t="s">
        <v>114</v>
      </c>
      <c r="K83" s="37"/>
    </row>
    <row r="84" spans="1:11" ht="45.75" customHeight="1">
      <c r="A84" s="85" t="s">
        <v>181</v>
      </c>
      <c r="B84" s="40" t="s">
        <v>386</v>
      </c>
      <c r="C84" s="40" t="s">
        <v>385</v>
      </c>
      <c r="D84" s="44">
        <v>45778</v>
      </c>
      <c r="E84" s="42">
        <v>47552.42</v>
      </c>
      <c r="F84" s="44">
        <v>45808</v>
      </c>
      <c r="G84" s="42">
        <f t="shared" ref="G84:G91" si="6">+E84</f>
        <v>47552.42</v>
      </c>
      <c r="H84" s="42">
        <v>0</v>
      </c>
      <c r="I84" s="35" t="s">
        <v>114</v>
      </c>
      <c r="J84" s="36"/>
      <c r="K84" s="37"/>
    </row>
    <row r="85" spans="1:11" ht="45.75" customHeight="1">
      <c r="A85" s="85" t="s">
        <v>181</v>
      </c>
      <c r="B85" s="40" t="s">
        <v>182</v>
      </c>
      <c r="C85" s="40" t="s">
        <v>384</v>
      </c>
      <c r="D85" s="44">
        <v>45778</v>
      </c>
      <c r="E85" s="42">
        <v>25608.54</v>
      </c>
      <c r="F85" s="44">
        <v>45808</v>
      </c>
      <c r="G85" s="42">
        <f t="shared" si="6"/>
        <v>25608.54</v>
      </c>
      <c r="H85" s="42">
        <v>0</v>
      </c>
      <c r="I85" s="35" t="s">
        <v>114</v>
      </c>
      <c r="J85" s="36"/>
      <c r="K85" s="37"/>
    </row>
    <row r="86" spans="1:11" ht="45.75" customHeight="1">
      <c r="A86" s="85" t="s">
        <v>181</v>
      </c>
      <c r="B86" s="40" t="s">
        <v>382</v>
      </c>
      <c r="C86" s="40" t="s">
        <v>383</v>
      </c>
      <c r="D86" s="44">
        <v>45778</v>
      </c>
      <c r="E86" s="42">
        <v>22905.1</v>
      </c>
      <c r="F86" s="44">
        <v>45808</v>
      </c>
      <c r="G86" s="42">
        <f t="shared" si="6"/>
        <v>22905.1</v>
      </c>
      <c r="H86" s="42">
        <v>0</v>
      </c>
      <c r="I86" s="35" t="s">
        <v>114</v>
      </c>
      <c r="J86" s="36"/>
      <c r="K86" s="37"/>
    </row>
    <row r="87" spans="1:11" ht="45.75" customHeight="1">
      <c r="A87" s="85" t="s">
        <v>161</v>
      </c>
      <c r="B87" s="40" t="s">
        <v>380</v>
      </c>
      <c r="C87" s="40" t="s">
        <v>381</v>
      </c>
      <c r="D87" s="44">
        <v>45778</v>
      </c>
      <c r="E87" s="42">
        <v>1037259.66</v>
      </c>
      <c r="F87" s="44">
        <v>45787</v>
      </c>
      <c r="G87" s="42">
        <f t="shared" si="6"/>
        <v>1037259.66</v>
      </c>
      <c r="H87" s="42">
        <v>0</v>
      </c>
      <c r="I87" s="35" t="s">
        <v>114</v>
      </c>
      <c r="J87" s="36"/>
      <c r="K87" s="37"/>
    </row>
    <row r="88" spans="1:11" ht="45.75" customHeight="1">
      <c r="A88" s="85" t="s">
        <v>374</v>
      </c>
      <c r="B88" s="41" t="s">
        <v>375</v>
      </c>
      <c r="C88" s="40" t="s">
        <v>376</v>
      </c>
      <c r="D88" s="44">
        <v>45778</v>
      </c>
      <c r="E88" s="42">
        <v>1000</v>
      </c>
      <c r="F88" s="44">
        <v>45808</v>
      </c>
      <c r="G88" s="50">
        <f t="shared" si="6"/>
        <v>1000</v>
      </c>
      <c r="H88" s="42">
        <v>0</v>
      </c>
      <c r="I88" s="35" t="s">
        <v>114</v>
      </c>
      <c r="J88" s="36"/>
      <c r="K88" s="37"/>
    </row>
    <row r="89" spans="1:11" ht="45.75" customHeight="1">
      <c r="A89" s="85" t="s">
        <v>531</v>
      </c>
      <c r="B89" s="40" t="s">
        <v>534</v>
      </c>
      <c r="C89" s="40" t="s">
        <v>535</v>
      </c>
      <c r="D89" s="44">
        <v>45778</v>
      </c>
      <c r="E89" s="42">
        <v>16234</v>
      </c>
      <c r="F89" s="44">
        <v>45798</v>
      </c>
      <c r="G89" s="50">
        <f>+E89</f>
        <v>16234</v>
      </c>
      <c r="H89" s="42">
        <v>0</v>
      </c>
      <c r="I89" s="35" t="s">
        <v>114</v>
      </c>
      <c r="J89" s="36"/>
      <c r="K89" s="37"/>
    </row>
    <row r="90" spans="1:11" ht="45.75" customHeight="1">
      <c r="A90" s="43" t="s">
        <v>183</v>
      </c>
      <c r="B90" s="40" t="s">
        <v>250</v>
      </c>
      <c r="C90" s="40" t="s">
        <v>251</v>
      </c>
      <c r="D90" s="44">
        <v>45777</v>
      </c>
      <c r="E90" s="42">
        <v>1840591.19</v>
      </c>
      <c r="F90" s="44">
        <v>45807</v>
      </c>
      <c r="G90" s="42">
        <f t="shared" si="6"/>
        <v>1840591.19</v>
      </c>
      <c r="H90" s="42">
        <v>0</v>
      </c>
      <c r="I90" s="35" t="s">
        <v>114</v>
      </c>
      <c r="J90" s="35"/>
      <c r="K90" s="37"/>
    </row>
    <row r="91" spans="1:11" ht="45.75" customHeight="1">
      <c r="A91" s="43" t="s">
        <v>252</v>
      </c>
      <c r="B91" s="41" t="s">
        <v>253</v>
      </c>
      <c r="C91" s="40" t="s">
        <v>254</v>
      </c>
      <c r="D91" s="44">
        <v>45777</v>
      </c>
      <c r="E91" s="42">
        <v>38045.980000000003</v>
      </c>
      <c r="F91" s="44">
        <v>45807</v>
      </c>
      <c r="G91" s="42">
        <f t="shared" si="6"/>
        <v>38045.980000000003</v>
      </c>
      <c r="H91" s="42">
        <v>0</v>
      </c>
      <c r="I91" s="35" t="s">
        <v>114</v>
      </c>
      <c r="J91" s="35"/>
      <c r="K91" s="37"/>
    </row>
    <row r="92" spans="1:11" ht="45.75" customHeight="1">
      <c r="A92" s="43" t="s">
        <v>255</v>
      </c>
      <c r="B92" s="41" t="s">
        <v>256</v>
      </c>
      <c r="C92" s="40" t="s">
        <v>257</v>
      </c>
      <c r="D92" s="44">
        <v>45776</v>
      </c>
      <c r="E92" s="42">
        <v>143582.39999999999</v>
      </c>
      <c r="F92" s="44">
        <v>45807</v>
      </c>
      <c r="G92" s="42">
        <f t="shared" ref="G92:G102" si="7">+E92</f>
        <v>143582.39999999999</v>
      </c>
      <c r="H92" s="42">
        <v>0</v>
      </c>
      <c r="I92" s="35" t="s">
        <v>114</v>
      </c>
      <c r="J92" s="35"/>
      <c r="K92" s="37"/>
    </row>
    <row r="93" spans="1:11" ht="45.75" customHeight="1">
      <c r="A93" s="43" t="s">
        <v>178</v>
      </c>
      <c r="B93" s="45" t="s">
        <v>348</v>
      </c>
      <c r="C93" s="40" t="s">
        <v>349</v>
      </c>
      <c r="D93" s="46">
        <v>45775</v>
      </c>
      <c r="E93" s="42">
        <v>388531.8</v>
      </c>
      <c r="F93" s="46">
        <v>45775</v>
      </c>
      <c r="G93" s="42">
        <f t="shared" si="7"/>
        <v>388531.8</v>
      </c>
      <c r="H93" s="42">
        <v>0</v>
      </c>
      <c r="I93" s="35" t="s">
        <v>114</v>
      </c>
      <c r="J93" s="35"/>
      <c r="K93" s="37"/>
    </row>
    <row r="94" spans="1:11" ht="45.75" customHeight="1">
      <c r="A94" s="43" t="s">
        <v>145</v>
      </c>
      <c r="B94" s="45" t="s">
        <v>372</v>
      </c>
      <c r="C94" s="40" t="s">
        <v>373</v>
      </c>
      <c r="D94" s="46">
        <v>45775</v>
      </c>
      <c r="E94" s="42">
        <v>171633.6</v>
      </c>
      <c r="F94" s="46">
        <v>45779</v>
      </c>
      <c r="G94" s="42">
        <f t="shared" si="7"/>
        <v>171633.6</v>
      </c>
      <c r="H94" s="42">
        <v>0</v>
      </c>
      <c r="I94" s="35" t="s">
        <v>114</v>
      </c>
      <c r="J94" s="35"/>
      <c r="K94" s="37"/>
    </row>
    <row r="95" spans="1:11" ht="45.75" customHeight="1">
      <c r="A95" s="43" t="s">
        <v>145</v>
      </c>
      <c r="B95" s="45" t="s">
        <v>370</v>
      </c>
      <c r="C95" s="40" t="s">
        <v>371</v>
      </c>
      <c r="D95" s="46">
        <v>45749</v>
      </c>
      <c r="E95" s="42">
        <v>423894.6</v>
      </c>
      <c r="F95" s="46">
        <v>45779</v>
      </c>
      <c r="G95" s="42">
        <f t="shared" si="7"/>
        <v>423894.6</v>
      </c>
      <c r="H95" s="42">
        <v>0</v>
      </c>
      <c r="I95" s="35" t="s">
        <v>114</v>
      </c>
      <c r="J95" s="35"/>
      <c r="K95" s="37"/>
    </row>
    <row r="96" spans="1:11" ht="45.75" customHeight="1">
      <c r="A96" s="43" t="s">
        <v>16</v>
      </c>
      <c r="B96" s="41" t="s">
        <v>258</v>
      </c>
      <c r="C96" s="40" t="s">
        <v>259</v>
      </c>
      <c r="D96" s="44">
        <v>45774</v>
      </c>
      <c r="E96" s="42">
        <v>1173167.57</v>
      </c>
      <c r="F96" s="44">
        <v>45805</v>
      </c>
      <c r="G96" s="42">
        <f t="shared" si="7"/>
        <v>1173167.57</v>
      </c>
      <c r="H96" s="42">
        <v>0</v>
      </c>
      <c r="I96" s="35" t="s">
        <v>114</v>
      </c>
      <c r="J96" s="35"/>
      <c r="K96" s="37"/>
    </row>
    <row r="97" spans="1:11" ht="45.75" customHeight="1">
      <c r="A97" s="43" t="s">
        <v>144</v>
      </c>
      <c r="B97" s="41" t="s">
        <v>260</v>
      </c>
      <c r="C97" s="40" t="s">
        <v>261</v>
      </c>
      <c r="D97" s="44">
        <v>45774</v>
      </c>
      <c r="E97" s="42">
        <v>308362.03000000003</v>
      </c>
      <c r="F97" s="44">
        <v>45805</v>
      </c>
      <c r="G97" s="42">
        <f t="shared" si="7"/>
        <v>308362.03000000003</v>
      </c>
      <c r="H97" s="42">
        <v>0</v>
      </c>
      <c r="I97" s="35" t="s">
        <v>114</v>
      </c>
      <c r="J97" s="35"/>
      <c r="K97" s="37"/>
    </row>
    <row r="98" spans="1:11" ht="45.75" customHeight="1">
      <c r="A98" s="43" t="s">
        <v>142</v>
      </c>
      <c r="B98" s="41" t="s">
        <v>209</v>
      </c>
      <c r="C98" s="40" t="s">
        <v>262</v>
      </c>
      <c r="D98" s="44">
        <v>45774</v>
      </c>
      <c r="E98" s="42">
        <v>13697.18</v>
      </c>
      <c r="F98" s="44">
        <v>45805</v>
      </c>
      <c r="G98" s="42">
        <f t="shared" si="7"/>
        <v>13697.18</v>
      </c>
      <c r="H98" s="42">
        <v>0</v>
      </c>
      <c r="I98" s="35" t="s">
        <v>114</v>
      </c>
      <c r="J98" s="35"/>
      <c r="K98" s="37"/>
    </row>
    <row r="99" spans="1:11" ht="45.75" customHeight="1">
      <c r="A99" s="43" t="s">
        <v>143</v>
      </c>
      <c r="B99" s="40" t="s">
        <v>264</v>
      </c>
      <c r="C99" s="40" t="s">
        <v>263</v>
      </c>
      <c r="D99" s="44">
        <v>45774</v>
      </c>
      <c r="E99" s="42">
        <v>35334</v>
      </c>
      <c r="F99" s="44">
        <v>45805</v>
      </c>
      <c r="G99" s="42">
        <f t="shared" si="7"/>
        <v>35334</v>
      </c>
      <c r="H99" s="42">
        <v>0</v>
      </c>
      <c r="I99" s="35" t="s">
        <v>114</v>
      </c>
      <c r="J99" s="35"/>
      <c r="K99" s="37"/>
    </row>
    <row r="100" spans="1:11" ht="45.75" customHeight="1">
      <c r="A100" s="43" t="s">
        <v>163</v>
      </c>
      <c r="B100" s="40" t="s">
        <v>266</v>
      </c>
      <c r="C100" s="40" t="s">
        <v>267</v>
      </c>
      <c r="D100" s="44">
        <v>45774</v>
      </c>
      <c r="E100" s="42">
        <v>5048.92</v>
      </c>
      <c r="F100" s="44">
        <v>45805</v>
      </c>
      <c r="G100" s="42">
        <f t="shared" si="7"/>
        <v>5048.92</v>
      </c>
      <c r="H100" s="42">
        <v>0</v>
      </c>
      <c r="I100" s="35" t="s">
        <v>114</v>
      </c>
      <c r="J100" s="35"/>
      <c r="K100" s="37"/>
    </row>
    <row r="101" spans="1:11" ht="45.75" customHeight="1">
      <c r="A101" s="43" t="s">
        <v>143</v>
      </c>
      <c r="B101" s="40" t="s">
        <v>268</v>
      </c>
      <c r="C101" s="40" t="s">
        <v>265</v>
      </c>
      <c r="D101" s="44">
        <v>45774</v>
      </c>
      <c r="E101" s="42">
        <v>25893.08</v>
      </c>
      <c r="F101" s="44">
        <v>45805</v>
      </c>
      <c r="G101" s="42">
        <f t="shared" si="7"/>
        <v>25893.08</v>
      </c>
      <c r="H101" s="42">
        <v>0</v>
      </c>
      <c r="I101" s="35" t="s">
        <v>114</v>
      </c>
      <c r="J101" s="61"/>
      <c r="K101" s="37"/>
    </row>
    <row r="102" spans="1:11" ht="45.75" customHeight="1">
      <c r="A102" s="43" t="s">
        <v>168</v>
      </c>
      <c r="B102" s="40" t="s">
        <v>269</v>
      </c>
      <c r="C102" s="40" t="s">
        <v>270</v>
      </c>
      <c r="D102" s="44">
        <v>45773</v>
      </c>
      <c r="E102" s="42">
        <v>19276.759999999998</v>
      </c>
      <c r="F102" s="44">
        <v>45803</v>
      </c>
      <c r="G102" s="42">
        <f t="shared" si="7"/>
        <v>19276.759999999998</v>
      </c>
      <c r="H102" s="42">
        <v>0</v>
      </c>
      <c r="I102" s="35" t="s">
        <v>114</v>
      </c>
      <c r="J102" s="35"/>
      <c r="K102" s="37"/>
    </row>
    <row r="103" spans="1:11" ht="45.75" customHeight="1">
      <c r="A103" s="43" t="s">
        <v>146</v>
      </c>
      <c r="B103" s="40" t="s">
        <v>271</v>
      </c>
      <c r="C103" s="40" t="s">
        <v>332</v>
      </c>
      <c r="D103" s="44">
        <v>45772</v>
      </c>
      <c r="E103" s="42">
        <v>5280</v>
      </c>
      <c r="F103" s="44">
        <v>45863</v>
      </c>
      <c r="G103" s="42">
        <f>+E103</f>
        <v>5280</v>
      </c>
      <c r="H103" s="42">
        <v>0</v>
      </c>
      <c r="I103" s="35" t="s">
        <v>114</v>
      </c>
      <c r="J103" s="35"/>
      <c r="K103" s="37"/>
    </row>
    <row r="104" spans="1:11" ht="45.75" customHeight="1">
      <c r="A104" s="43" t="s">
        <v>272</v>
      </c>
      <c r="B104" s="40" t="s">
        <v>273</v>
      </c>
      <c r="C104" s="40" t="s">
        <v>274</v>
      </c>
      <c r="D104" s="44">
        <v>45772</v>
      </c>
      <c r="E104" s="42">
        <v>1852600</v>
      </c>
      <c r="F104" s="44">
        <v>45802</v>
      </c>
      <c r="G104" s="42">
        <f>+E104</f>
        <v>1852600</v>
      </c>
      <c r="H104" s="42">
        <v>0</v>
      </c>
      <c r="I104" s="35" t="s">
        <v>114</v>
      </c>
      <c r="J104" s="35"/>
      <c r="K104" s="37"/>
    </row>
    <row r="105" spans="1:11" ht="45.75" customHeight="1">
      <c r="A105" s="85" t="s">
        <v>488</v>
      </c>
      <c r="B105" s="40" t="s">
        <v>345</v>
      </c>
      <c r="C105" s="40" t="s">
        <v>319</v>
      </c>
      <c r="D105" s="44">
        <v>45771</v>
      </c>
      <c r="E105" s="42">
        <v>70767.31</v>
      </c>
      <c r="F105" s="44">
        <v>45792</v>
      </c>
      <c r="G105" s="42">
        <f>+E105</f>
        <v>70767.31</v>
      </c>
      <c r="H105" s="42">
        <f>+H27</f>
        <v>0</v>
      </c>
      <c r="I105" s="35" t="s">
        <v>114</v>
      </c>
      <c r="J105" s="35"/>
      <c r="K105" s="37"/>
    </row>
    <row r="106" spans="1:11" ht="45.75" customHeight="1">
      <c r="A106" s="43" t="s">
        <v>275</v>
      </c>
      <c r="B106" s="40" t="s">
        <v>276</v>
      </c>
      <c r="C106" s="40" t="s">
        <v>277</v>
      </c>
      <c r="D106" s="44">
        <v>45770</v>
      </c>
      <c r="E106" s="42">
        <v>10000.5</v>
      </c>
      <c r="F106" s="44">
        <v>45800</v>
      </c>
      <c r="G106" s="42">
        <f>+E106</f>
        <v>10000.5</v>
      </c>
      <c r="H106" s="42">
        <v>0</v>
      </c>
      <c r="I106" s="35" t="s">
        <v>114</v>
      </c>
      <c r="J106" s="35"/>
      <c r="K106" s="37"/>
    </row>
    <row r="107" spans="1:11" ht="45.75" customHeight="1">
      <c r="A107" s="43" t="s">
        <v>174</v>
      </c>
      <c r="B107" s="40" t="s">
        <v>278</v>
      </c>
      <c r="C107" s="40" t="s">
        <v>279</v>
      </c>
      <c r="D107" s="44">
        <v>45770</v>
      </c>
      <c r="E107" s="42">
        <v>4248</v>
      </c>
      <c r="F107" s="44">
        <v>45800</v>
      </c>
      <c r="G107" s="42">
        <v>0</v>
      </c>
      <c r="H107" s="42">
        <f t="shared" ref="H107" si="8">+E107</f>
        <v>4248</v>
      </c>
      <c r="I107" s="36"/>
      <c r="J107" s="35" t="s">
        <v>114</v>
      </c>
      <c r="K107" s="37"/>
    </row>
    <row r="108" spans="1:11" ht="45.75" customHeight="1">
      <c r="A108" s="43" t="s">
        <v>146</v>
      </c>
      <c r="B108" s="40" t="s">
        <v>213</v>
      </c>
      <c r="C108" s="40" t="s">
        <v>335</v>
      </c>
      <c r="D108" s="44">
        <v>45770</v>
      </c>
      <c r="E108" s="42">
        <v>7500</v>
      </c>
      <c r="F108" s="44">
        <v>45861</v>
      </c>
      <c r="G108" s="42">
        <f>+E108</f>
        <v>7500</v>
      </c>
      <c r="H108" s="42">
        <v>0</v>
      </c>
      <c r="I108" s="35" t="s">
        <v>114</v>
      </c>
      <c r="J108" s="35"/>
      <c r="K108" s="37"/>
    </row>
    <row r="109" spans="1:11" ht="45.75" customHeight="1">
      <c r="A109" s="43" t="s">
        <v>346</v>
      </c>
      <c r="B109" s="45" t="s">
        <v>350</v>
      </c>
      <c r="C109" s="40" t="s">
        <v>351</v>
      </c>
      <c r="D109" s="46">
        <v>45770</v>
      </c>
      <c r="E109" s="42">
        <v>4992065.5199999996</v>
      </c>
      <c r="F109" s="46">
        <v>45800</v>
      </c>
      <c r="G109" s="42">
        <f>+E109</f>
        <v>4992065.5199999996</v>
      </c>
      <c r="H109" s="42">
        <v>0</v>
      </c>
      <c r="I109" s="35" t="s">
        <v>114</v>
      </c>
      <c r="J109" s="35"/>
      <c r="K109" s="37"/>
    </row>
    <row r="110" spans="1:11" ht="45.75" customHeight="1">
      <c r="A110" s="43" t="s">
        <v>168</v>
      </c>
      <c r="B110" s="40" t="s">
        <v>280</v>
      </c>
      <c r="C110" s="40" t="s">
        <v>281</v>
      </c>
      <c r="D110" s="44">
        <v>45768</v>
      </c>
      <c r="E110" s="42">
        <v>14083.21</v>
      </c>
      <c r="F110" s="44">
        <v>45798</v>
      </c>
      <c r="G110" s="42">
        <f>+E110</f>
        <v>14083.21</v>
      </c>
      <c r="H110" s="42">
        <v>0</v>
      </c>
      <c r="I110" s="35" t="s">
        <v>114</v>
      </c>
      <c r="J110" s="35"/>
      <c r="K110" s="37"/>
    </row>
    <row r="111" spans="1:11" ht="45.75" customHeight="1">
      <c r="A111" s="43" t="s">
        <v>184</v>
      </c>
      <c r="B111" s="40" t="s">
        <v>361</v>
      </c>
      <c r="C111" s="40" t="s">
        <v>362</v>
      </c>
      <c r="D111" s="44">
        <v>45764</v>
      </c>
      <c r="E111" s="42">
        <v>36997.980000000003</v>
      </c>
      <c r="F111" s="44">
        <v>45794</v>
      </c>
      <c r="G111" s="42">
        <f>+E111</f>
        <v>36997.980000000003</v>
      </c>
      <c r="H111" s="42">
        <v>0</v>
      </c>
      <c r="I111" s="35" t="s">
        <v>114</v>
      </c>
      <c r="J111" s="35"/>
      <c r="K111" s="37"/>
    </row>
    <row r="112" spans="1:11" ht="45.75" customHeight="1">
      <c r="A112" s="43" t="s">
        <v>184</v>
      </c>
      <c r="B112" s="40" t="s">
        <v>366</v>
      </c>
      <c r="C112" s="40" t="s">
        <v>365</v>
      </c>
      <c r="D112" s="44">
        <v>45764</v>
      </c>
      <c r="E112" s="42">
        <v>52117.27</v>
      </c>
      <c r="F112" s="44">
        <v>45794</v>
      </c>
      <c r="G112" s="42">
        <v>52117.27</v>
      </c>
      <c r="H112" s="42">
        <v>0</v>
      </c>
      <c r="I112" s="35" t="s">
        <v>114</v>
      </c>
      <c r="J112" s="35"/>
      <c r="K112" s="37"/>
    </row>
    <row r="113" spans="1:11" ht="45.75" customHeight="1">
      <c r="A113" s="43" t="s">
        <v>184</v>
      </c>
      <c r="B113" s="40" t="s">
        <v>368</v>
      </c>
      <c r="C113" s="40" t="s">
        <v>367</v>
      </c>
      <c r="D113" s="44">
        <v>45764</v>
      </c>
      <c r="E113" s="42">
        <v>70881.179999999993</v>
      </c>
      <c r="F113" s="44">
        <v>45794</v>
      </c>
      <c r="G113" s="42">
        <f>+E113</f>
        <v>70881.179999999993</v>
      </c>
      <c r="H113" s="42">
        <v>0</v>
      </c>
      <c r="I113" s="35" t="s">
        <v>114</v>
      </c>
      <c r="J113" s="35"/>
      <c r="K113" s="37"/>
    </row>
    <row r="114" spans="1:11" ht="45.75" customHeight="1">
      <c r="A114" s="43" t="s">
        <v>184</v>
      </c>
      <c r="B114" s="40" t="s">
        <v>363</v>
      </c>
      <c r="C114" s="40" t="s">
        <v>364</v>
      </c>
      <c r="D114" s="44">
        <v>45769</v>
      </c>
      <c r="E114" s="42">
        <v>4436.09</v>
      </c>
      <c r="F114" s="44">
        <v>45799</v>
      </c>
      <c r="G114" s="42">
        <v>4436.09</v>
      </c>
      <c r="H114" s="42">
        <v>0</v>
      </c>
      <c r="I114" s="35" t="s">
        <v>114</v>
      </c>
      <c r="J114" s="35"/>
      <c r="K114" s="37"/>
    </row>
    <row r="115" spans="1:11" ht="45.75" customHeight="1">
      <c r="A115" s="43" t="s">
        <v>180</v>
      </c>
      <c r="B115" s="40" t="s">
        <v>369</v>
      </c>
      <c r="C115" s="40" t="s">
        <v>377</v>
      </c>
      <c r="D115" s="44">
        <v>45762</v>
      </c>
      <c r="E115" s="42">
        <v>103840</v>
      </c>
      <c r="F115" s="44">
        <v>45777</v>
      </c>
      <c r="G115" s="42">
        <v>0</v>
      </c>
      <c r="H115" s="42">
        <f t="shared" ref="H115:H124" si="9">+E115</f>
        <v>103840</v>
      </c>
      <c r="I115" s="36"/>
      <c r="J115" s="35" t="s">
        <v>114</v>
      </c>
      <c r="K115" s="37"/>
    </row>
    <row r="116" spans="1:11" ht="45.75" customHeight="1">
      <c r="A116" s="43" t="s">
        <v>282</v>
      </c>
      <c r="B116" s="40" t="s">
        <v>283</v>
      </c>
      <c r="C116" s="40" t="s">
        <v>284</v>
      </c>
      <c r="D116" s="44">
        <v>45761</v>
      </c>
      <c r="E116" s="42">
        <v>118000</v>
      </c>
      <c r="F116" s="44">
        <v>45791</v>
      </c>
      <c r="G116" s="42">
        <f t="shared" ref="G116:G121" si="10">+E116</f>
        <v>118000</v>
      </c>
      <c r="H116" s="42">
        <v>0</v>
      </c>
      <c r="I116" s="35" t="s">
        <v>114</v>
      </c>
      <c r="J116" s="35"/>
      <c r="K116" s="37"/>
    </row>
    <row r="117" spans="1:11" ht="45.75" customHeight="1">
      <c r="A117" s="43" t="s">
        <v>549</v>
      </c>
      <c r="B117" s="40" t="s">
        <v>550</v>
      </c>
      <c r="C117" s="40" t="s">
        <v>551</v>
      </c>
      <c r="D117" s="44">
        <v>45763</v>
      </c>
      <c r="E117" s="42">
        <v>118000</v>
      </c>
      <c r="F117" s="44">
        <v>45824</v>
      </c>
      <c r="G117" s="42">
        <f t="shared" si="10"/>
        <v>118000</v>
      </c>
      <c r="H117" s="42">
        <v>0</v>
      </c>
      <c r="I117" s="35" t="s">
        <v>114</v>
      </c>
      <c r="J117" s="35"/>
      <c r="K117" s="37"/>
    </row>
    <row r="118" spans="1:11" ht="45.75" customHeight="1">
      <c r="A118" s="43" t="s">
        <v>146</v>
      </c>
      <c r="B118" s="40" t="s">
        <v>457</v>
      </c>
      <c r="C118" s="40" t="s">
        <v>458</v>
      </c>
      <c r="D118" s="44">
        <v>45763</v>
      </c>
      <c r="E118" s="42">
        <v>6380</v>
      </c>
      <c r="F118" s="44">
        <v>45824</v>
      </c>
      <c r="G118" s="42">
        <f t="shared" si="10"/>
        <v>6380</v>
      </c>
      <c r="H118" s="42">
        <v>0</v>
      </c>
      <c r="I118" s="35" t="s">
        <v>114</v>
      </c>
      <c r="J118" s="35"/>
      <c r="K118" s="37"/>
    </row>
    <row r="119" spans="1:11" ht="45.75" customHeight="1">
      <c r="A119" s="43" t="s">
        <v>146</v>
      </c>
      <c r="B119" s="40" t="s">
        <v>285</v>
      </c>
      <c r="C119" s="40" t="s">
        <v>333</v>
      </c>
      <c r="D119" s="44">
        <v>45761</v>
      </c>
      <c r="E119" s="42">
        <v>3750</v>
      </c>
      <c r="F119" s="44">
        <v>45852</v>
      </c>
      <c r="G119" s="42">
        <f t="shared" si="10"/>
        <v>3750</v>
      </c>
      <c r="H119" s="42">
        <v>0</v>
      </c>
      <c r="I119" s="35" t="s">
        <v>114</v>
      </c>
      <c r="J119" s="35"/>
      <c r="K119" s="37"/>
    </row>
    <row r="120" spans="1:11" ht="45.75" customHeight="1">
      <c r="A120" s="43" t="s">
        <v>329</v>
      </c>
      <c r="B120" s="40" t="s">
        <v>330</v>
      </c>
      <c r="C120" s="40" t="s">
        <v>331</v>
      </c>
      <c r="D120" s="44">
        <v>45761</v>
      </c>
      <c r="E120" s="42">
        <v>1525000.01</v>
      </c>
      <c r="F120" s="44">
        <v>45791</v>
      </c>
      <c r="G120" s="42">
        <f t="shared" si="10"/>
        <v>1525000.01</v>
      </c>
      <c r="H120" s="42">
        <v>0</v>
      </c>
      <c r="I120" s="35" t="s">
        <v>114</v>
      </c>
      <c r="J120" s="35"/>
      <c r="K120" s="37"/>
    </row>
    <row r="121" spans="1:11" ht="45.75" customHeight="1">
      <c r="A121" s="43" t="s">
        <v>168</v>
      </c>
      <c r="B121" s="40" t="s">
        <v>286</v>
      </c>
      <c r="C121" s="40" t="s">
        <v>287</v>
      </c>
      <c r="D121" s="44">
        <v>45758</v>
      </c>
      <c r="E121" s="47">
        <v>12858.31</v>
      </c>
      <c r="F121" s="44">
        <v>45788</v>
      </c>
      <c r="G121" s="42">
        <f t="shared" si="10"/>
        <v>12858.31</v>
      </c>
      <c r="H121" s="42">
        <v>0</v>
      </c>
      <c r="I121" s="35" t="s">
        <v>114</v>
      </c>
      <c r="J121" s="35"/>
      <c r="K121" s="37"/>
    </row>
    <row r="122" spans="1:11" ht="45.75" customHeight="1">
      <c r="A122" s="43" t="s">
        <v>167</v>
      </c>
      <c r="B122" s="40" t="s">
        <v>288</v>
      </c>
      <c r="C122" s="40" t="s">
        <v>289</v>
      </c>
      <c r="D122" s="44">
        <v>45758</v>
      </c>
      <c r="E122" s="47">
        <v>48207.72</v>
      </c>
      <c r="F122" s="44">
        <v>45788</v>
      </c>
      <c r="G122" s="42">
        <v>0</v>
      </c>
      <c r="H122" s="42">
        <f t="shared" si="9"/>
        <v>48207.72</v>
      </c>
      <c r="I122" s="35"/>
      <c r="J122" s="35" t="s">
        <v>114</v>
      </c>
      <c r="K122" s="37"/>
    </row>
    <row r="123" spans="1:11" ht="45.75" customHeight="1">
      <c r="A123" s="43" t="s">
        <v>210</v>
      </c>
      <c r="B123" s="45" t="s">
        <v>211</v>
      </c>
      <c r="C123" s="40" t="s">
        <v>290</v>
      </c>
      <c r="D123" s="44">
        <v>45758</v>
      </c>
      <c r="E123" s="47">
        <v>1170108.6299999999</v>
      </c>
      <c r="F123" s="44">
        <v>45788</v>
      </c>
      <c r="G123" s="42">
        <v>0</v>
      </c>
      <c r="H123" s="42">
        <f t="shared" si="9"/>
        <v>1170108.6299999999</v>
      </c>
      <c r="I123" s="35"/>
      <c r="J123" s="35" t="s">
        <v>114</v>
      </c>
      <c r="K123" s="37"/>
    </row>
    <row r="124" spans="1:11" ht="45.75" customHeight="1">
      <c r="A124" s="43" t="s">
        <v>210</v>
      </c>
      <c r="B124" s="45" t="s">
        <v>211</v>
      </c>
      <c r="C124" s="40" t="s">
        <v>291</v>
      </c>
      <c r="D124" s="44">
        <v>45758</v>
      </c>
      <c r="E124" s="47">
        <v>1109247.7</v>
      </c>
      <c r="F124" s="44">
        <v>45788</v>
      </c>
      <c r="G124" s="42">
        <v>0</v>
      </c>
      <c r="H124" s="42">
        <f t="shared" si="9"/>
        <v>1109247.7</v>
      </c>
      <c r="I124" s="35"/>
      <c r="J124" s="35" t="s">
        <v>114</v>
      </c>
      <c r="K124" s="37"/>
    </row>
    <row r="125" spans="1:11" ht="45.75" customHeight="1">
      <c r="A125" s="43" t="s">
        <v>146</v>
      </c>
      <c r="B125" s="40" t="s">
        <v>292</v>
      </c>
      <c r="C125" s="40" t="s">
        <v>334</v>
      </c>
      <c r="D125" s="44">
        <v>45758</v>
      </c>
      <c r="E125" s="42">
        <v>2970</v>
      </c>
      <c r="F125" s="44">
        <v>45849</v>
      </c>
      <c r="G125" s="42">
        <f>+E125</f>
        <v>2970</v>
      </c>
      <c r="H125" s="42">
        <v>0</v>
      </c>
      <c r="I125" s="35" t="s">
        <v>114</v>
      </c>
      <c r="J125" s="35"/>
      <c r="K125" s="37"/>
    </row>
    <row r="126" spans="1:11" ht="45.75" customHeight="1">
      <c r="A126" s="43" t="s">
        <v>198</v>
      </c>
      <c r="B126" s="40" t="s">
        <v>293</v>
      </c>
      <c r="C126" s="40" t="s">
        <v>294</v>
      </c>
      <c r="D126" s="44">
        <v>45756</v>
      </c>
      <c r="E126" s="42">
        <v>976</v>
      </c>
      <c r="F126" s="44">
        <v>45771</v>
      </c>
      <c r="G126" s="42">
        <f>+E126</f>
        <v>976</v>
      </c>
      <c r="H126" s="42">
        <v>0</v>
      </c>
      <c r="I126" s="35" t="s">
        <v>114</v>
      </c>
      <c r="J126" s="35"/>
      <c r="K126" s="37"/>
    </row>
    <row r="127" spans="1:11" ht="45.75" customHeight="1">
      <c r="A127" s="43" t="s">
        <v>174</v>
      </c>
      <c r="B127" s="40" t="s">
        <v>295</v>
      </c>
      <c r="C127" s="40" t="s">
        <v>296</v>
      </c>
      <c r="D127" s="44">
        <v>45756</v>
      </c>
      <c r="E127" s="42">
        <v>8934.17</v>
      </c>
      <c r="F127" s="44">
        <v>45786</v>
      </c>
      <c r="G127" s="42">
        <f>+E127</f>
        <v>8934.17</v>
      </c>
      <c r="H127" s="42">
        <v>0</v>
      </c>
      <c r="I127" s="35" t="s">
        <v>114</v>
      </c>
      <c r="J127" s="35"/>
      <c r="K127" s="37"/>
    </row>
    <row r="128" spans="1:11" ht="45.75" customHeight="1">
      <c r="A128" s="43" t="s">
        <v>174</v>
      </c>
      <c r="B128" s="40" t="s">
        <v>297</v>
      </c>
      <c r="C128" s="40" t="s">
        <v>298</v>
      </c>
      <c r="D128" s="44">
        <v>45754</v>
      </c>
      <c r="E128" s="42">
        <v>5171.75</v>
      </c>
      <c r="F128" s="44">
        <v>45784</v>
      </c>
      <c r="G128" s="42">
        <v>0</v>
      </c>
      <c r="H128" s="42">
        <f t="shared" ref="H128:H131" si="11">+E128</f>
        <v>5171.75</v>
      </c>
      <c r="I128" s="35"/>
      <c r="J128" s="35" t="s">
        <v>114</v>
      </c>
      <c r="K128" s="37"/>
    </row>
    <row r="129" spans="1:11" ht="45.75" customHeight="1">
      <c r="A129" s="43" t="s">
        <v>146</v>
      </c>
      <c r="B129" s="40" t="s">
        <v>213</v>
      </c>
      <c r="C129" s="40" t="s">
        <v>299</v>
      </c>
      <c r="D129" s="44">
        <v>45754</v>
      </c>
      <c r="E129" s="42">
        <v>7500</v>
      </c>
      <c r="F129" s="44">
        <v>45845</v>
      </c>
      <c r="G129" s="42">
        <f>+E129</f>
        <v>7500</v>
      </c>
      <c r="H129" s="42">
        <v>0</v>
      </c>
      <c r="I129" s="35" t="s">
        <v>114</v>
      </c>
      <c r="J129" s="35"/>
      <c r="K129" s="37"/>
    </row>
    <row r="130" spans="1:11" ht="45.75" customHeight="1">
      <c r="A130" s="43" t="s">
        <v>146</v>
      </c>
      <c r="B130" s="40" t="s">
        <v>300</v>
      </c>
      <c r="C130" s="40" t="s">
        <v>301</v>
      </c>
      <c r="D130" s="44">
        <v>45751</v>
      </c>
      <c r="E130" s="42">
        <v>5445</v>
      </c>
      <c r="F130" s="44">
        <v>45842</v>
      </c>
      <c r="G130" s="42">
        <f>+E130</f>
        <v>5445</v>
      </c>
      <c r="H130" s="42">
        <v>0</v>
      </c>
      <c r="I130" s="35" t="s">
        <v>114</v>
      </c>
      <c r="J130" s="35"/>
      <c r="K130" s="37"/>
    </row>
    <row r="131" spans="1:11" ht="45.75" customHeight="1">
      <c r="A131" s="43" t="s">
        <v>402</v>
      </c>
      <c r="B131" s="40" t="s">
        <v>403</v>
      </c>
      <c r="C131" s="40" t="s">
        <v>404</v>
      </c>
      <c r="D131" s="44">
        <v>45750</v>
      </c>
      <c r="E131" s="42">
        <v>1000</v>
      </c>
      <c r="F131" s="44">
        <v>45773</v>
      </c>
      <c r="G131" s="42">
        <v>0</v>
      </c>
      <c r="H131" s="42">
        <f t="shared" si="11"/>
        <v>1000</v>
      </c>
      <c r="I131" s="36"/>
      <c r="J131" s="35" t="s">
        <v>114</v>
      </c>
      <c r="K131" s="37"/>
    </row>
    <row r="132" spans="1:11" ht="45.75" customHeight="1">
      <c r="A132" s="43" t="s">
        <v>146</v>
      </c>
      <c r="B132" s="40" t="s">
        <v>302</v>
      </c>
      <c r="C132" s="40" t="s">
        <v>303</v>
      </c>
      <c r="D132" s="44">
        <v>45749</v>
      </c>
      <c r="E132" s="42">
        <v>8750</v>
      </c>
      <c r="F132" s="44">
        <v>45840</v>
      </c>
      <c r="G132" s="42">
        <f>+E132</f>
        <v>8750</v>
      </c>
      <c r="H132" s="42">
        <v>0</v>
      </c>
      <c r="I132" s="35" t="s">
        <v>114</v>
      </c>
      <c r="J132" s="35"/>
      <c r="K132" s="37"/>
    </row>
    <row r="133" spans="1:11" ht="45.75" customHeight="1">
      <c r="A133" s="43" t="s">
        <v>199</v>
      </c>
      <c r="B133" s="40" t="s">
        <v>200</v>
      </c>
      <c r="C133" s="40" t="s">
        <v>208</v>
      </c>
      <c r="D133" s="44">
        <v>45749</v>
      </c>
      <c r="E133" s="42">
        <v>95864.68</v>
      </c>
      <c r="F133" s="44">
        <v>45779</v>
      </c>
      <c r="G133" s="42">
        <v>0</v>
      </c>
      <c r="H133" s="42">
        <f t="shared" ref="H133" si="12">+E133</f>
        <v>95864.68</v>
      </c>
      <c r="I133" s="35"/>
      <c r="J133" s="35" t="s">
        <v>114</v>
      </c>
      <c r="K133" s="37"/>
    </row>
    <row r="134" spans="1:11" ht="45.75" customHeight="1">
      <c r="A134" s="43" t="s">
        <v>234</v>
      </c>
      <c r="B134" s="40" t="s">
        <v>304</v>
      </c>
      <c r="C134" s="40" t="s">
        <v>305</v>
      </c>
      <c r="D134" s="44">
        <v>45749</v>
      </c>
      <c r="E134" s="42">
        <v>605199.99</v>
      </c>
      <c r="F134" s="44">
        <v>45779</v>
      </c>
      <c r="G134" s="42">
        <f>+E134</f>
        <v>605199.99</v>
      </c>
      <c r="H134" s="42">
        <v>0</v>
      </c>
      <c r="I134" s="35" t="s">
        <v>114</v>
      </c>
      <c r="J134" s="35"/>
      <c r="K134" s="37"/>
    </row>
    <row r="135" spans="1:11" ht="45.75" customHeight="1">
      <c r="A135" s="43" t="s">
        <v>181</v>
      </c>
      <c r="B135" s="40" t="s">
        <v>215</v>
      </c>
      <c r="C135" s="40" t="s">
        <v>306</v>
      </c>
      <c r="D135" s="44">
        <v>45749</v>
      </c>
      <c r="E135" s="42">
        <v>38104.85</v>
      </c>
      <c r="F135" s="44">
        <v>45779</v>
      </c>
      <c r="G135" s="42">
        <f>+E135</f>
        <v>38104.85</v>
      </c>
      <c r="H135" s="42">
        <v>0</v>
      </c>
      <c r="I135" s="35" t="s">
        <v>114</v>
      </c>
      <c r="J135" s="35"/>
      <c r="K135" s="37"/>
    </row>
    <row r="136" spans="1:11" ht="45.75" customHeight="1">
      <c r="A136" s="43" t="s">
        <v>181</v>
      </c>
      <c r="B136" s="40" t="s">
        <v>307</v>
      </c>
      <c r="C136" s="40" t="s">
        <v>308</v>
      </c>
      <c r="D136" s="44">
        <v>45749</v>
      </c>
      <c r="E136" s="42">
        <v>208118.19</v>
      </c>
      <c r="F136" s="44">
        <v>45779</v>
      </c>
      <c r="G136" s="42">
        <f>+E136</f>
        <v>208118.19</v>
      </c>
      <c r="H136" s="42">
        <v>0</v>
      </c>
      <c r="I136" s="35" t="s">
        <v>114</v>
      </c>
      <c r="J136" s="35"/>
      <c r="K136" s="37"/>
    </row>
    <row r="137" spans="1:11" ht="45.75" customHeight="1">
      <c r="A137" s="43" t="s">
        <v>374</v>
      </c>
      <c r="B137" s="40" t="s">
        <v>375</v>
      </c>
      <c r="C137" s="40" t="s">
        <v>149</v>
      </c>
      <c r="D137" s="44">
        <v>45748</v>
      </c>
      <c r="E137" s="42">
        <v>1000</v>
      </c>
      <c r="F137" s="44">
        <v>45778</v>
      </c>
      <c r="G137" s="42">
        <f>+E137</f>
        <v>1000</v>
      </c>
      <c r="H137" s="42">
        <v>0</v>
      </c>
      <c r="I137" s="35" t="s">
        <v>114</v>
      </c>
      <c r="J137" s="35"/>
      <c r="K137" s="37"/>
    </row>
    <row r="138" spans="1:11" ht="45.75" customHeight="1">
      <c r="A138" s="43" t="s">
        <v>210</v>
      </c>
      <c r="B138" s="40" t="s">
        <v>310</v>
      </c>
      <c r="C138" s="40" t="s">
        <v>311</v>
      </c>
      <c r="D138" s="44">
        <v>45748</v>
      </c>
      <c r="E138" s="42">
        <v>517088.52</v>
      </c>
      <c r="F138" s="44">
        <v>45413</v>
      </c>
      <c r="G138" s="42">
        <v>0</v>
      </c>
      <c r="H138" s="42">
        <f>+E138</f>
        <v>517088.52</v>
      </c>
      <c r="I138" s="35"/>
      <c r="J138" s="35" t="s">
        <v>114</v>
      </c>
      <c r="K138" s="37"/>
    </row>
    <row r="139" spans="1:11" ht="45.75" customHeight="1">
      <c r="A139" s="43" t="s">
        <v>531</v>
      </c>
      <c r="B139" s="40" t="s">
        <v>532</v>
      </c>
      <c r="C139" s="40" t="s">
        <v>533</v>
      </c>
      <c r="D139" s="44">
        <v>45748</v>
      </c>
      <c r="E139" s="42">
        <v>15614</v>
      </c>
      <c r="F139" s="44">
        <v>45768</v>
      </c>
      <c r="G139" s="42">
        <f>+E139</f>
        <v>15614</v>
      </c>
      <c r="H139" s="42">
        <v>0</v>
      </c>
      <c r="I139" s="35" t="s">
        <v>114</v>
      </c>
      <c r="J139" s="35"/>
      <c r="K139" s="37"/>
    </row>
    <row r="140" spans="1:11" ht="45.75" customHeight="1">
      <c r="A140" s="43" t="s">
        <v>131</v>
      </c>
      <c r="B140" s="40" t="s">
        <v>312</v>
      </c>
      <c r="C140" s="40" t="s">
        <v>313</v>
      </c>
      <c r="D140" s="44">
        <v>45748</v>
      </c>
      <c r="E140" s="42">
        <v>120000</v>
      </c>
      <c r="F140" s="44">
        <v>45778</v>
      </c>
      <c r="G140" s="42">
        <v>0</v>
      </c>
      <c r="H140" s="42">
        <f>+E140</f>
        <v>120000</v>
      </c>
      <c r="I140" s="35"/>
      <c r="J140" s="35" t="s">
        <v>114</v>
      </c>
      <c r="K140" s="37"/>
    </row>
    <row r="141" spans="1:11" ht="45.75" customHeight="1">
      <c r="A141" s="43" t="s">
        <v>241</v>
      </c>
      <c r="B141" s="40" t="s">
        <v>314</v>
      </c>
      <c r="C141" s="40" t="s">
        <v>315</v>
      </c>
      <c r="D141" s="44">
        <v>45748</v>
      </c>
      <c r="E141" s="42">
        <v>118590</v>
      </c>
      <c r="F141" s="44">
        <v>45778</v>
      </c>
      <c r="G141" s="42">
        <f>+E141</f>
        <v>118590</v>
      </c>
      <c r="H141" s="42">
        <v>0</v>
      </c>
      <c r="I141" s="35" t="s">
        <v>114</v>
      </c>
      <c r="J141" s="35"/>
      <c r="K141" s="37"/>
    </row>
    <row r="142" spans="1:11" ht="45.75" customHeight="1">
      <c r="A142" s="43" t="s">
        <v>181</v>
      </c>
      <c r="B142" s="40" t="s">
        <v>182</v>
      </c>
      <c r="C142" s="40" t="s">
        <v>336</v>
      </c>
      <c r="D142" s="44">
        <v>45748</v>
      </c>
      <c r="E142" s="42">
        <v>26615.14</v>
      </c>
      <c r="F142" s="44">
        <v>45778</v>
      </c>
      <c r="G142" s="42">
        <f t="shared" ref="G142:G146" si="13">+E142</f>
        <v>26615.14</v>
      </c>
      <c r="H142" s="42">
        <v>0</v>
      </c>
      <c r="I142" s="35" t="s">
        <v>114</v>
      </c>
      <c r="J142" s="35"/>
      <c r="K142" s="37"/>
    </row>
    <row r="143" spans="1:11" ht="45.75" customHeight="1">
      <c r="A143" s="43" t="s">
        <v>181</v>
      </c>
      <c r="B143" s="40" t="s">
        <v>316</v>
      </c>
      <c r="C143" s="40" t="s">
        <v>337</v>
      </c>
      <c r="D143" s="44">
        <v>45748</v>
      </c>
      <c r="E143" s="42">
        <v>24055.5</v>
      </c>
      <c r="F143" s="44">
        <v>45778</v>
      </c>
      <c r="G143" s="42">
        <f t="shared" si="13"/>
        <v>24055.5</v>
      </c>
      <c r="H143" s="42">
        <v>0</v>
      </c>
      <c r="I143" s="35" t="s">
        <v>114</v>
      </c>
      <c r="J143" s="35"/>
      <c r="K143" s="37"/>
    </row>
    <row r="144" spans="1:11" ht="45.75" customHeight="1">
      <c r="A144" s="43" t="s">
        <v>181</v>
      </c>
      <c r="B144" s="40" t="s">
        <v>317</v>
      </c>
      <c r="C144" s="40" t="s">
        <v>338</v>
      </c>
      <c r="D144" s="44">
        <v>45748</v>
      </c>
      <c r="E144" s="42">
        <v>49134.22</v>
      </c>
      <c r="F144" s="44">
        <v>45778</v>
      </c>
      <c r="G144" s="42">
        <f t="shared" si="13"/>
        <v>49134.22</v>
      </c>
      <c r="H144" s="42">
        <v>0</v>
      </c>
      <c r="I144" s="35" t="s">
        <v>114</v>
      </c>
      <c r="J144" s="35"/>
      <c r="K144" s="37"/>
    </row>
    <row r="145" spans="1:11" ht="45.75" customHeight="1">
      <c r="A145" s="43" t="s">
        <v>181</v>
      </c>
      <c r="B145" s="40" t="s">
        <v>214</v>
      </c>
      <c r="C145" s="40" t="s">
        <v>339</v>
      </c>
      <c r="D145" s="44">
        <v>45748</v>
      </c>
      <c r="E145" s="42">
        <v>46988.59</v>
      </c>
      <c r="F145" s="44">
        <v>45778</v>
      </c>
      <c r="G145" s="42">
        <f t="shared" si="13"/>
        <v>46988.59</v>
      </c>
      <c r="H145" s="42">
        <v>0</v>
      </c>
      <c r="I145" s="35" t="s">
        <v>114</v>
      </c>
      <c r="J145" s="35"/>
      <c r="K145" s="37"/>
    </row>
    <row r="146" spans="1:11" ht="45.75" customHeight="1">
      <c r="A146" s="43" t="s">
        <v>181</v>
      </c>
      <c r="B146" s="40" t="s">
        <v>318</v>
      </c>
      <c r="C146" s="40" t="s">
        <v>340</v>
      </c>
      <c r="D146" s="44">
        <v>45748</v>
      </c>
      <c r="E146" s="42">
        <v>62248.78</v>
      </c>
      <c r="F146" s="44">
        <v>45778</v>
      </c>
      <c r="G146" s="42">
        <f t="shared" si="13"/>
        <v>62248.78</v>
      </c>
      <c r="H146" s="42">
        <v>0</v>
      </c>
      <c r="I146" s="35" t="s">
        <v>114</v>
      </c>
      <c r="J146" s="35"/>
      <c r="K146" s="37"/>
    </row>
    <row r="147" spans="1:11" ht="45.75" customHeight="1">
      <c r="A147" s="48" t="s">
        <v>247</v>
      </c>
      <c r="B147" s="41" t="s">
        <v>248</v>
      </c>
      <c r="C147" s="40" t="s">
        <v>249</v>
      </c>
      <c r="D147" s="44">
        <v>45747</v>
      </c>
      <c r="E147" s="42">
        <v>248000</v>
      </c>
      <c r="F147" s="46">
        <v>45777</v>
      </c>
      <c r="G147" s="42">
        <f t="shared" ref="G147:G152" si="14">+E147</f>
        <v>248000</v>
      </c>
      <c r="H147" s="42">
        <v>0</v>
      </c>
      <c r="I147" s="35" t="s">
        <v>114</v>
      </c>
      <c r="J147" s="35"/>
      <c r="K147" s="37"/>
    </row>
    <row r="148" spans="1:11" ht="45.75" customHeight="1">
      <c r="A148" s="43" t="s">
        <v>320</v>
      </c>
      <c r="B148" s="45" t="s">
        <v>323</v>
      </c>
      <c r="C148" s="40" t="s">
        <v>321</v>
      </c>
      <c r="D148" s="46">
        <v>45747</v>
      </c>
      <c r="E148" s="42">
        <v>180000</v>
      </c>
      <c r="F148" s="46">
        <v>45777</v>
      </c>
      <c r="G148" s="42">
        <f t="shared" si="14"/>
        <v>180000</v>
      </c>
      <c r="H148" s="42">
        <v>0</v>
      </c>
      <c r="I148" s="35" t="s">
        <v>114</v>
      </c>
      <c r="J148" s="35"/>
      <c r="K148" s="37"/>
    </row>
    <row r="149" spans="1:11" ht="45.75" customHeight="1">
      <c r="A149" s="43" t="s">
        <v>320</v>
      </c>
      <c r="B149" s="45" t="s">
        <v>324</v>
      </c>
      <c r="C149" s="40" t="s">
        <v>322</v>
      </c>
      <c r="D149" s="46">
        <v>45747</v>
      </c>
      <c r="E149" s="42">
        <v>180000</v>
      </c>
      <c r="F149" s="46">
        <v>45777</v>
      </c>
      <c r="G149" s="42">
        <f t="shared" si="14"/>
        <v>180000</v>
      </c>
      <c r="H149" s="42">
        <v>0</v>
      </c>
      <c r="I149" s="35" t="s">
        <v>114</v>
      </c>
      <c r="J149" s="35"/>
      <c r="K149" s="37"/>
    </row>
    <row r="150" spans="1:11" ht="45.75" customHeight="1">
      <c r="A150" s="43" t="s">
        <v>146</v>
      </c>
      <c r="B150" s="45" t="s">
        <v>235</v>
      </c>
      <c r="C150" s="40" t="s">
        <v>236</v>
      </c>
      <c r="D150" s="46">
        <v>45744</v>
      </c>
      <c r="E150" s="42">
        <v>5940</v>
      </c>
      <c r="F150" s="46">
        <v>45805</v>
      </c>
      <c r="G150" s="42">
        <f t="shared" si="14"/>
        <v>5940</v>
      </c>
      <c r="H150" s="42">
        <v>0</v>
      </c>
      <c r="I150" s="35" t="s">
        <v>114</v>
      </c>
      <c r="J150" s="35"/>
      <c r="K150" s="37"/>
    </row>
    <row r="151" spans="1:11" ht="45.75" customHeight="1">
      <c r="A151" s="43" t="s">
        <v>143</v>
      </c>
      <c r="B151" s="40" t="s">
        <v>264</v>
      </c>
      <c r="C151" s="40" t="s">
        <v>347</v>
      </c>
      <c r="D151" s="44">
        <v>45743</v>
      </c>
      <c r="E151" s="42">
        <v>64831.64</v>
      </c>
      <c r="F151" s="44">
        <v>45775</v>
      </c>
      <c r="G151" s="42">
        <f t="shared" si="14"/>
        <v>64831.64</v>
      </c>
      <c r="H151" s="42">
        <v>0</v>
      </c>
      <c r="I151" s="35" t="s">
        <v>114</v>
      </c>
      <c r="J151" s="35"/>
      <c r="K151" s="37"/>
    </row>
    <row r="152" spans="1:11" ht="45.75" customHeight="1">
      <c r="A152" s="85" t="s">
        <v>488</v>
      </c>
      <c r="B152" s="40" t="s">
        <v>345</v>
      </c>
      <c r="C152" s="40" t="s">
        <v>325</v>
      </c>
      <c r="D152" s="46">
        <v>45740</v>
      </c>
      <c r="E152" s="42">
        <v>76066.720000000001</v>
      </c>
      <c r="F152" s="46">
        <v>45761</v>
      </c>
      <c r="G152" s="42">
        <f t="shared" si="14"/>
        <v>76066.720000000001</v>
      </c>
      <c r="H152" s="42">
        <f>+H105</f>
        <v>0</v>
      </c>
      <c r="I152" s="35" t="s">
        <v>114</v>
      </c>
      <c r="J152" s="35"/>
      <c r="K152" s="37"/>
    </row>
    <row r="153" spans="1:11" ht="45.75" customHeight="1">
      <c r="A153" s="43" t="s">
        <v>146</v>
      </c>
      <c r="B153" s="45" t="s">
        <v>229</v>
      </c>
      <c r="C153" s="40" t="s">
        <v>233</v>
      </c>
      <c r="D153" s="46">
        <v>45740</v>
      </c>
      <c r="E153" s="42">
        <v>7500</v>
      </c>
      <c r="F153" s="46">
        <v>45801</v>
      </c>
      <c r="G153" s="42">
        <f t="shared" ref="G153:G156" si="15">+E153</f>
        <v>7500</v>
      </c>
      <c r="H153" s="42">
        <v>0</v>
      </c>
      <c r="I153" s="35" t="s">
        <v>114</v>
      </c>
      <c r="J153" s="35"/>
      <c r="K153" s="37"/>
    </row>
    <row r="154" spans="1:11" ht="45.75" customHeight="1">
      <c r="A154" s="43" t="s">
        <v>146</v>
      </c>
      <c r="B154" s="45" t="s">
        <v>231</v>
      </c>
      <c r="C154" s="40" t="s">
        <v>232</v>
      </c>
      <c r="D154" s="46">
        <v>45737</v>
      </c>
      <c r="E154" s="42">
        <v>5775</v>
      </c>
      <c r="F154" s="46">
        <v>45798</v>
      </c>
      <c r="G154" s="42">
        <f t="shared" si="15"/>
        <v>5775</v>
      </c>
      <c r="H154" s="42">
        <v>0</v>
      </c>
      <c r="I154" s="35" t="s">
        <v>114</v>
      </c>
      <c r="J154" s="35"/>
      <c r="K154" s="37"/>
    </row>
    <row r="155" spans="1:11" ht="45.75" customHeight="1">
      <c r="A155" s="43" t="s">
        <v>146</v>
      </c>
      <c r="B155" s="45" t="s">
        <v>229</v>
      </c>
      <c r="C155" s="40" t="s">
        <v>230</v>
      </c>
      <c r="D155" s="46">
        <v>45733</v>
      </c>
      <c r="E155" s="42">
        <v>7500</v>
      </c>
      <c r="F155" s="46">
        <v>45794</v>
      </c>
      <c r="G155" s="42">
        <f t="shared" si="15"/>
        <v>7500</v>
      </c>
      <c r="H155" s="42">
        <v>0</v>
      </c>
      <c r="I155" s="35" t="s">
        <v>114</v>
      </c>
      <c r="J155" s="35"/>
      <c r="K155" s="37"/>
    </row>
    <row r="156" spans="1:11" ht="45.75" customHeight="1">
      <c r="A156" s="43" t="s">
        <v>146</v>
      </c>
      <c r="B156" s="45" t="s">
        <v>227</v>
      </c>
      <c r="C156" s="40" t="s">
        <v>228</v>
      </c>
      <c r="D156" s="46">
        <v>45730</v>
      </c>
      <c r="E156" s="42">
        <v>6160</v>
      </c>
      <c r="F156" s="46">
        <v>45791</v>
      </c>
      <c r="G156" s="42">
        <f t="shared" si="15"/>
        <v>6160</v>
      </c>
      <c r="H156" s="42">
        <v>0</v>
      </c>
      <c r="I156" s="35" t="s">
        <v>114</v>
      </c>
      <c r="J156" s="35"/>
      <c r="K156" s="37"/>
    </row>
    <row r="157" spans="1:11" ht="45.75" customHeight="1">
      <c r="A157" s="43" t="s">
        <v>326</v>
      </c>
      <c r="B157" s="45" t="s">
        <v>327</v>
      </c>
      <c r="C157" s="40" t="s">
        <v>328</v>
      </c>
      <c r="D157" s="46">
        <v>45730</v>
      </c>
      <c r="E157" s="42">
        <v>289400</v>
      </c>
      <c r="F157" s="46">
        <v>45761</v>
      </c>
      <c r="G157" s="42">
        <f>+E157</f>
        <v>289400</v>
      </c>
      <c r="H157" s="42">
        <v>0</v>
      </c>
      <c r="I157" s="35" t="s">
        <v>114</v>
      </c>
      <c r="J157" s="35"/>
      <c r="K157" s="37"/>
    </row>
    <row r="158" spans="1:11" ht="60.75" customHeight="1">
      <c r="A158" s="43" t="s">
        <v>180</v>
      </c>
      <c r="B158" s="45" t="s">
        <v>185</v>
      </c>
      <c r="C158" s="40" t="s">
        <v>226</v>
      </c>
      <c r="D158" s="46">
        <v>45728</v>
      </c>
      <c r="E158" s="42">
        <v>103840</v>
      </c>
      <c r="F158" s="46">
        <v>45759</v>
      </c>
      <c r="G158" s="42">
        <v>0</v>
      </c>
      <c r="H158" s="42">
        <f t="shared" ref="H158" si="16">+E158</f>
        <v>103840</v>
      </c>
      <c r="I158" s="36"/>
      <c r="J158" s="35" t="s">
        <v>114</v>
      </c>
      <c r="K158" s="37"/>
    </row>
    <row r="159" spans="1:11" ht="45.75" customHeight="1">
      <c r="A159" s="43" t="s">
        <v>167</v>
      </c>
      <c r="B159" s="45" t="s">
        <v>225</v>
      </c>
      <c r="C159" s="40" t="s">
        <v>245</v>
      </c>
      <c r="D159" s="46">
        <v>45728</v>
      </c>
      <c r="E159" s="42">
        <v>52871.79</v>
      </c>
      <c r="F159" s="46">
        <v>45759</v>
      </c>
      <c r="G159" s="42">
        <v>0</v>
      </c>
      <c r="H159" s="42">
        <f t="shared" ref="H159" si="17">+E159</f>
        <v>52871.79</v>
      </c>
      <c r="I159" s="36"/>
      <c r="J159" s="35" t="s">
        <v>114</v>
      </c>
      <c r="K159" s="37"/>
    </row>
    <row r="160" spans="1:11" ht="45.75" customHeight="1">
      <c r="A160" s="43" t="s">
        <v>202</v>
      </c>
      <c r="B160" s="45" t="s">
        <v>223</v>
      </c>
      <c r="C160" s="40" t="s">
        <v>224</v>
      </c>
      <c r="D160" s="46">
        <v>45727</v>
      </c>
      <c r="E160" s="42">
        <v>854643.89</v>
      </c>
      <c r="F160" s="46">
        <v>45758</v>
      </c>
      <c r="G160" s="42">
        <f>+E160</f>
        <v>854643.89</v>
      </c>
      <c r="H160" s="42">
        <v>0</v>
      </c>
      <c r="I160" s="35" t="s">
        <v>114</v>
      </c>
      <c r="J160" s="35"/>
      <c r="K160" s="37"/>
    </row>
    <row r="161" spans="1:11" ht="51" customHeight="1">
      <c r="A161" s="43" t="s">
        <v>146</v>
      </c>
      <c r="B161" s="45" t="s">
        <v>219</v>
      </c>
      <c r="C161" s="40" t="s">
        <v>222</v>
      </c>
      <c r="D161" s="46">
        <v>45727</v>
      </c>
      <c r="E161" s="42">
        <v>7500</v>
      </c>
      <c r="F161" s="46">
        <v>45788</v>
      </c>
      <c r="G161" s="42">
        <f t="shared" ref="G161:G162" si="18">+E161</f>
        <v>7500</v>
      </c>
      <c r="H161" s="42">
        <v>0</v>
      </c>
      <c r="I161" s="35" t="s">
        <v>114</v>
      </c>
      <c r="J161" s="35"/>
      <c r="K161" s="37"/>
    </row>
    <row r="162" spans="1:11" ht="45.75" customHeight="1">
      <c r="A162" s="43" t="s">
        <v>146</v>
      </c>
      <c r="B162" s="45" t="s">
        <v>220</v>
      </c>
      <c r="C162" s="40" t="s">
        <v>221</v>
      </c>
      <c r="D162" s="46">
        <v>45723</v>
      </c>
      <c r="E162" s="42">
        <v>5995</v>
      </c>
      <c r="F162" s="46">
        <v>45784</v>
      </c>
      <c r="G162" s="42">
        <f t="shared" si="18"/>
        <v>5995</v>
      </c>
      <c r="H162" s="42">
        <v>0</v>
      </c>
      <c r="I162" s="35" t="s">
        <v>114</v>
      </c>
      <c r="J162" s="35"/>
      <c r="K162" s="37"/>
    </row>
    <row r="163" spans="1:11" ht="60.75" customHeight="1">
      <c r="A163" s="43" t="s">
        <v>242</v>
      </c>
      <c r="B163" s="45" t="s">
        <v>243</v>
      </c>
      <c r="C163" s="40" t="s">
        <v>244</v>
      </c>
      <c r="D163" s="46">
        <v>45721</v>
      </c>
      <c r="E163" s="42">
        <v>683715.24</v>
      </c>
      <c r="F163" s="46">
        <v>45752</v>
      </c>
      <c r="G163" s="42">
        <f>+E163</f>
        <v>683715.24</v>
      </c>
      <c r="H163" s="42">
        <v>0</v>
      </c>
      <c r="I163" s="35" t="s">
        <v>114</v>
      </c>
      <c r="J163" s="35"/>
      <c r="K163" s="37"/>
    </row>
    <row r="164" spans="1:11" ht="46.5" customHeight="1">
      <c r="A164" s="43" t="s">
        <v>199</v>
      </c>
      <c r="B164" s="45" t="s">
        <v>217</v>
      </c>
      <c r="C164" s="40" t="s">
        <v>218</v>
      </c>
      <c r="D164" s="46">
        <v>45721</v>
      </c>
      <c r="E164" s="42">
        <v>95864.68</v>
      </c>
      <c r="F164" s="46">
        <v>45751</v>
      </c>
      <c r="G164" s="42">
        <v>0</v>
      </c>
      <c r="H164" s="42">
        <f>+E164</f>
        <v>95864.68</v>
      </c>
      <c r="I164" s="36"/>
      <c r="J164" s="35" t="s">
        <v>114</v>
      </c>
      <c r="K164" s="37"/>
    </row>
    <row r="165" spans="1:11" ht="45.75" customHeight="1">
      <c r="A165" s="43" t="s">
        <v>210</v>
      </c>
      <c r="B165" s="45" t="s">
        <v>211</v>
      </c>
      <c r="C165" s="40" t="s">
        <v>212</v>
      </c>
      <c r="D165" s="46">
        <v>45717</v>
      </c>
      <c r="E165" s="42">
        <v>509622</v>
      </c>
      <c r="F165" s="46">
        <v>45747</v>
      </c>
      <c r="G165" s="42">
        <v>0</v>
      </c>
      <c r="H165" s="42">
        <f>+E165</f>
        <v>509622</v>
      </c>
      <c r="I165" s="36"/>
      <c r="J165" s="35" t="s">
        <v>114</v>
      </c>
      <c r="K165" s="37"/>
    </row>
    <row r="166" spans="1:11" ht="45.75" customHeight="1">
      <c r="A166" s="43" t="s">
        <v>167</v>
      </c>
      <c r="B166" s="45" t="s">
        <v>206</v>
      </c>
      <c r="C166" s="40" t="s">
        <v>207</v>
      </c>
      <c r="D166" s="46">
        <v>45708</v>
      </c>
      <c r="E166" s="42">
        <v>37973.480000000003</v>
      </c>
      <c r="F166" s="46">
        <v>45738</v>
      </c>
      <c r="G166" s="42">
        <f>+E166</f>
        <v>37973.480000000003</v>
      </c>
      <c r="H166" s="42">
        <v>0</v>
      </c>
      <c r="I166" s="35" t="s">
        <v>114</v>
      </c>
      <c r="J166" s="35"/>
      <c r="K166" s="37"/>
    </row>
    <row r="167" spans="1:11" ht="45.75" customHeight="1">
      <c r="A167" s="43" t="s">
        <v>167</v>
      </c>
      <c r="B167" s="45" t="s">
        <v>204</v>
      </c>
      <c r="C167" s="40" t="s">
        <v>205</v>
      </c>
      <c r="D167" s="46">
        <v>45700</v>
      </c>
      <c r="E167" s="42">
        <v>10561.63</v>
      </c>
      <c r="F167" s="46">
        <v>45730</v>
      </c>
      <c r="G167" s="42">
        <f>+E167</f>
        <v>10561.63</v>
      </c>
      <c r="H167" s="42">
        <v>0</v>
      </c>
      <c r="I167" s="35" t="s">
        <v>114</v>
      </c>
      <c r="J167" s="35"/>
      <c r="K167" s="37"/>
    </row>
    <row r="168" spans="1:11" ht="45.75" customHeight="1">
      <c r="A168" s="43" t="s">
        <v>199</v>
      </c>
      <c r="B168" s="45" t="s">
        <v>200</v>
      </c>
      <c r="C168" s="40" t="s">
        <v>201</v>
      </c>
      <c r="D168" s="46">
        <v>45700</v>
      </c>
      <c r="E168" s="42">
        <v>95864.68</v>
      </c>
      <c r="F168" s="46">
        <v>45730</v>
      </c>
      <c r="G168" s="42">
        <v>0</v>
      </c>
      <c r="H168" s="42">
        <f t="shared" ref="H168" si="19">+E168</f>
        <v>95864.68</v>
      </c>
      <c r="I168" s="36"/>
      <c r="J168" s="35" t="s">
        <v>114</v>
      </c>
      <c r="K168" s="37"/>
    </row>
    <row r="169" spans="1:11" ht="45.75" customHeight="1">
      <c r="A169" s="43" t="s">
        <v>210</v>
      </c>
      <c r="B169" s="45" t="s">
        <v>239</v>
      </c>
      <c r="C169" s="40" t="s">
        <v>240</v>
      </c>
      <c r="D169" s="46">
        <v>45689</v>
      </c>
      <c r="E169" s="42">
        <v>505259</v>
      </c>
      <c r="F169" s="46">
        <v>45719</v>
      </c>
      <c r="G169" s="42">
        <v>0</v>
      </c>
      <c r="H169" s="42">
        <f>+E169</f>
        <v>505259</v>
      </c>
      <c r="I169" s="36"/>
      <c r="J169" s="35" t="s">
        <v>114</v>
      </c>
      <c r="K169" s="37"/>
    </row>
    <row r="170" spans="1:11" ht="45.75" customHeight="1">
      <c r="A170" s="43" t="s">
        <v>210</v>
      </c>
      <c r="B170" s="49" t="s">
        <v>238</v>
      </c>
      <c r="C170" s="40" t="s">
        <v>237</v>
      </c>
      <c r="D170" s="46">
        <v>45658</v>
      </c>
      <c r="E170" s="50">
        <v>499903.07</v>
      </c>
      <c r="F170" s="46">
        <v>45688</v>
      </c>
      <c r="G170" s="42">
        <v>0</v>
      </c>
      <c r="H170" s="50">
        <f>+E170</f>
        <v>499903.07</v>
      </c>
      <c r="I170" s="36"/>
      <c r="J170" s="35" t="s">
        <v>114</v>
      </c>
      <c r="K170" s="37"/>
    </row>
    <row r="171" spans="1:11" ht="45.75" customHeight="1">
      <c r="A171" s="43" t="s">
        <v>175</v>
      </c>
      <c r="B171" s="49" t="s">
        <v>177</v>
      </c>
      <c r="C171" s="41" t="s">
        <v>176</v>
      </c>
      <c r="D171" s="51">
        <v>45650</v>
      </c>
      <c r="E171" s="52">
        <v>1886676.19</v>
      </c>
      <c r="F171" s="51">
        <v>45740</v>
      </c>
      <c r="G171" s="42">
        <f>+E171</f>
        <v>1886676.19</v>
      </c>
      <c r="H171" s="50">
        <v>0</v>
      </c>
      <c r="I171" s="35" t="s">
        <v>114</v>
      </c>
      <c r="J171" s="35"/>
      <c r="K171" s="53"/>
    </row>
    <row r="172" spans="1:11" ht="45.75" customHeight="1">
      <c r="A172" s="43" t="s">
        <v>147</v>
      </c>
      <c r="B172" s="45" t="s">
        <v>148</v>
      </c>
      <c r="C172" s="40" t="s">
        <v>149</v>
      </c>
      <c r="D172" s="46">
        <v>45546</v>
      </c>
      <c r="E172" s="50">
        <v>47307</v>
      </c>
      <c r="F172" s="46">
        <v>45576</v>
      </c>
      <c r="G172" s="42">
        <v>0</v>
      </c>
      <c r="H172" s="50">
        <f t="shared" ref="H172:H238" si="20">+E172</f>
        <v>47307</v>
      </c>
      <c r="I172" s="35"/>
      <c r="J172" s="35"/>
      <c r="K172" s="53" t="s">
        <v>114</v>
      </c>
    </row>
    <row r="173" spans="1:11" ht="45.75" customHeight="1">
      <c r="A173" s="43" t="s">
        <v>147</v>
      </c>
      <c r="B173" s="45" t="s">
        <v>164</v>
      </c>
      <c r="C173" s="40" t="s">
        <v>150</v>
      </c>
      <c r="D173" s="46">
        <v>45546</v>
      </c>
      <c r="E173" s="50">
        <v>52875</v>
      </c>
      <c r="F173" s="46">
        <v>45576</v>
      </c>
      <c r="G173" s="42">
        <v>0</v>
      </c>
      <c r="H173" s="50">
        <f t="shared" si="20"/>
        <v>52875</v>
      </c>
      <c r="I173" s="35"/>
      <c r="J173" s="35"/>
      <c r="K173" s="53" t="s">
        <v>114</v>
      </c>
    </row>
    <row r="174" spans="1:11" ht="45.75" customHeight="1">
      <c r="A174" s="43" t="s">
        <v>147</v>
      </c>
      <c r="B174" s="45" t="s">
        <v>151</v>
      </c>
      <c r="C174" s="40" t="s">
        <v>152</v>
      </c>
      <c r="D174" s="46">
        <v>45546</v>
      </c>
      <c r="E174" s="50">
        <v>23236</v>
      </c>
      <c r="F174" s="46">
        <v>45576</v>
      </c>
      <c r="G174" s="42">
        <v>0</v>
      </c>
      <c r="H174" s="50">
        <f t="shared" si="20"/>
        <v>23236</v>
      </c>
      <c r="I174" s="35"/>
      <c r="J174" s="35"/>
      <c r="K174" s="53" t="s">
        <v>114</v>
      </c>
    </row>
    <row r="175" spans="1:11" ht="57.75" customHeight="1">
      <c r="A175" s="43" t="s">
        <v>147</v>
      </c>
      <c r="B175" s="45" t="s">
        <v>165</v>
      </c>
      <c r="C175" s="40" t="s">
        <v>153</v>
      </c>
      <c r="D175" s="46">
        <v>45546</v>
      </c>
      <c r="E175" s="50">
        <v>188041</v>
      </c>
      <c r="F175" s="46">
        <v>45576</v>
      </c>
      <c r="G175" s="42">
        <v>0</v>
      </c>
      <c r="H175" s="50">
        <f t="shared" si="20"/>
        <v>188041</v>
      </c>
      <c r="I175" s="36"/>
      <c r="J175" s="35"/>
      <c r="K175" s="53" t="s">
        <v>114</v>
      </c>
    </row>
    <row r="176" spans="1:11" ht="60.75" customHeight="1">
      <c r="A176" s="43" t="s">
        <v>147</v>
      </c>
      <c r="B176" s="45" t="s">
        <v>154</v>
      </c>
      <c r="C176" s="40" t="s">
        <v>155</v>
      </c>
      <c r="D176" s="46">
        <v>45546</v>
      </c>
      <c r="E176" s="50">
        <v>33536</v>
      </c>
      <c r="F176" s="46">
        <v>45576</v>
      </c>
      <c r="G176" s="42">
        <v>0</v>
      </c>
      <c r="H176" s="50">
        <f t="shared" si="20"/>
        <v>33536</v>
      </c>
      <c r="I176" s="36"/>
      <c r="J176" s="35"/>
      <c r="K176" s="53" t="s">
        <v>114</v>
      </c>
    </row>
    <row r="177" spans="1:11" ht="59.25" customHeight="1">
      <c r="A177" s="43" t="s">
        <v>147</v>
      </c>
      <c r="B177" s="45" t="s">
        <v>156</v>
      </c>
      <c r="C177" s="40" t="s">
        <v>157</v>
      </c>
      <c r="D177" s="46">
        <v>45546</v>
      </c>
      <c r="E177" s="50">
        <v>8130</v>
      </c>
      <c r="F177" s="46">
        <v>45576</v>
      </c>
      <c r="G177" s="42">
        <v>0</v>
      </c>
      <c r="H177" s="50">
        <f t="shared" si="20"/>
        <v>8130</v>
      </c>
      <c r="I177" s="36"/>
      <c r="J177" s="35"/>
      <c r="K177" s="53" t="s">
        <v>114</v>
      </c>
    </row>
    <row r="178" spans="1:11" ht="34.5" customHeight="1">
      <c r="A178" s="43" t="s">
        <v>141</v>
      </c>
      <c r="B178" s="49" t="s">
        <v>158</v>
      </c>
      <c r="C178" s="40" t="s">
        <v>159</v>
      </c>
      <c r="D178" s="46">
        <v>45537</v>
      </c>
      <c r="E178" s="50">
        <v>12500</v>
      </c>
      <c r="F178" s="46">
        <v>45598</v>
      </c>
      <c r="G178" s="42">
        <f t="shared" ref="G178" si="21">+E178-E178</f>
        <v>0</v>
      </c>
      <c r="H178" s="50">
        <f t="shared" si="20"/>
        <v>12500</v>
      </c>
      <c r="I178" s="35"/>
      <c r="J178" s="35"/>
      <c r="K178" s="53" t="s">
        <v>114</v>
      </c>
    </row>
    <row r="179" spans="1:11" ht="48.75" customHeight="1">
      <c r="A179" s="43" t="s">
        <v>14</v>
      </c>
      <c r="B179" s="45" t="s">
        <v>166</v>
      </c>
      <c r="C179" s="40" t="s">
        <v>130</v>
      </c>
      <c r="D179" s="46">
        <v>45268</v>
      </c>
      <c r="E179" s="54">
        <v>33333.339999999997</v>
      </c>
      <c r="F179" s="46">
        <v>45299</v>
      </c>
      <c r="G179" s="55">
        <v>0</v>
      </c>
      <c r="H179" s="50">
        <f t="shared" si="20"/>
        <v>33333.339999999997</v>
      </c>
      <c r="I179" s="35"/>
      <c r="J179" s="35"/>
      <c r="K179" s="53" t="s">
        <v>114</v>
      </c>
    </row>
    <row r="180" spans="1:11" ht="40.5" customHeight="1">
      <c r="A180" s="43" t="s">
        <v>146</v>
      </c>
      <c r="B180" s="45" t="s">
        <v>358</v>
      </c>
      <c r="C180" s="40" t="s">
        <v>359</v>
      </c>
      <c r="D180" s="46">
        <v>45243</v>
      </c>
      <c r="E180" s="54">
        <v>5400</v>
      </c>
      <c r="F180" s="46">
        <v>45333</v>
      </c>
      <c r="G180" s="55">
        <v>0</v>
      </c>
      <c r="H180" s="50">
        <f t="shared" si="20"/>
        <v>5400</v>
      </c>
      <c r="I180" s="35"/>
      <c r="J180" s="35"/>
      <c r="K180" s="53" t="s">
        <v>114</v>
      </c>
    </row>
    <row r="181" spans="1:11" ht="39.75" customHeight="1">
      <c r="A181" s="43" t="s">
        <v>146</v>
      </c>
      <c r="B181" s="45" t="s">
        <v>356</v>
      </c>
      <c r="C181" s="40" t="s">
        <v>357</v>
      </c>
      <c r="D181" s="46">
        <v>45237</v>
      </c>
      <c r="E181" s="54">
        <v>7620</v>
      </c>
      <c r="F181" s="46">
        <v>45329</v>
      </c>
      <c r="G181" s="42">
        <v>0</v>
      </c>
      <c r="H181" s="50">
        <f>+E181</f>
        <v>7620</v>
      </c>
      <c r="I181" s="35"/>
      <c r="J181" s="35"/>
      <c r="K181" s="53" t="s">
        <v>114</v>
      </c>
    </row>
    <row r="182" spans="1:11" ht="34.5" customHeight="1">
      <c r="A182" s="43" t="s">
        <v>146</v>
      </c>
      <c r="B182" s="45" t="s">
        <v>354</v>
      </c>
      <c r="C182" s="40" t="s">
        <v>355</v>
      </c>
      <c r="D182" s="46">
        <v>45229</v>
      </c>
      <c r="E182" s="54">
        <v>13500</v>
      </c>
      <c r="F182" s="46">
        <v>45321</v>
      </c>
      <c r="G182" s="42">
        <v>0</v>
      </c>
      <c r="H182" s="50">
        <f>+E182</f>
        <v>13500</v>
      </c>
      <c r="I182" s="35"/>
      <c r="J182" s="35"/>
      <c r="K182" s="53" t="s">
        <v>114</v>
      </c>
    </row>
    <row r="183" spans="1:11" ht="43.5" customHeight="1">
      <c r="A183" s="43" t="s">
        <v>138</v>
      </c>
      <c r="B183" s="45" t="s">
        <v>140</v>
      </c>
      <c r="C183" s="40" t="s">
        <v>139</v>
      </c>
      <c r="D183" s="46">
        <v>45219</v>
      </c>
      <c r="E183" s="50">
        <v>15999.36</v>
      </c>
      <c r="F183" s="46">
        <v>45250</v>
      </c>
      <c r="G183" s="42">
        <v>0</v>
      </c>
      <c r="H183" s="50">
        <f t="shared" si="20"/>
        <v>15999.36</v>
      </c>
      <c r="I183" s="36"/>
      <c r="J183" s="35"/>
      <c r="K183" s="53" t="s">
        <v>114</v>
      </c>
    </row>
    <row r="184" spans="1:11" ht="43.5" customHeight="1">
      <c r="A184" s="43" t="s">
        <v>146</v>
      </c>
      <c r="B184" s="45" t="s">
        <v>352</v>
      </c>
      <c r="C184" s="40" t="s">
        <v>353</v>
      </c>
      <c r="D184" s="46">
        <v>45215</v>
      </c>
      <c r="E184" s="50">
        <v>27100</v>
      </c>
      <c r="F184" s="46">
        <v>45307</v>
      </c>
      <c r="G184" s="42">
        <v>0</v>
      </c>
      <c r="H184" s="50">
        <f>+E184</f>
        <v>27100</v>
      </c>
      <c r="I184" s="36"/>
      <c r="J184" s="35"/>
      <c r="K184" s="53" t="s">
        <v>114</v>
      </c>
    </row>
    <row r="185" spans="1:11" ht="48" customHeight="1">
      <c r="A185" s="43" t="s">
        <v>132</v>
      </c>
      <c r="B185" s="45" t="s">
        <v>135</v>
      </c>
      <c r="C185" s="40" t="s">
        <v>136</v>
      </c>
      <c r="D185" s="46">
        <v>45175</v>
      </c>
      <c r="E185" s="54">
        <v>6632.57</v>
      </c>
      <c r="F185" s="46">
        <v>45205</v>
      </c>
      <c r="G185" s="55">
        <v>0</v>
      </c>
      <c r="H185" s="50">
        <f t="shared" si="20"/>
        <v>6632.57</v>
      </c>
      <c r="I185" s="36"/>
      <c r="J185" s="35"/>
      <c r="K185" s="53" t="s">
        <v>114</v>
      </c>
    </row>
    <row r="186" spans="1:11" ht="50.1" customHeight="1">
      <c r="A186" s="43" t="s">
        <v>169</v>
      </c>
      <c r="B186" s="45" t="s">
        <v>170</v>
      </c>
      <c r="C186" s="40" t="s">
        <v>171</v>
      </c>
      <c r="D186" s="46">
        <v>45093</v>
      </c>
      <c r="E186" s="54">
        <v>789544.72</v>
      </c>
      <c r="F186" s="46">
        <v>45123</v>
      </c>
      <c r="G186" s="55">
        <v>0</v>
      </c>
      <c r="H186" s="50">
        <f t="shared" si="20"/>
        <v>789544.72</v>
      </c>
      <c r="I186" s="36"/>
      <c r="J186" s="35"/>
      <c r="K186" s="53" t="s">
        <v>114</v>
      </c>
    </row>
    <row r="187" spans="1:11" ht="50.1" customHeight="1">
      <c r="A187" s="56" t="s">
        <v>116</v>
      </c>
      <c r="B187" s="57" t="s">
        <v>133</v>
      </c>
      <c r="C187" s="58" t="s">
        <v>117</v>
      </c>
      <c r="D187" s="46">
        <v>44553</v>
      </c>
      <c r="E187" s="59">
        <v>47200</v>
      </c>
      <c r="F187" s="46">
        <v>44574</v>
      </c>
      <c r="G187" s="55">
        <v>0</v>
      </c>
      <c r="H187" s="50">
        <f t="shared" si="20"/>
        <v>47200</v>
      </c>
      <c r="I187" s="60"/>
      <c r="J187" s="35"/>
      <c r="K187" s="53" t="s">
        <v>114</v>
      </c>
    </row>
    <row r="188" spans="1:11" ht="42" customHeight="1">
      <c r="A188" s="43" t="s">
        <v>14</v>
      </c>
      <c r="B188" s="45" t="s">
        <v>166</v>
      </c>
      <c r="C188" s="40" t="s">
        <v>42</v>
      </c>
      <c r="D188" s="46">
        <v>44032</v>
      </c>
      <c r="E188" s="50">
        <v>20833.330000000002</v>
      </c>
      <c r="F188" s="51">
        <v>44074</v>
      </c>
      <c r="G188" s="55">
        <v>0</v>
      </c>
      <c r="H188" s="50">
        <f t="shared" si="20"/>
        <v>20833.330000000002</v>
      </c>
      <c r="I188" s="60"/>
      <c r="J188" s="35"/>
      <c r="K188" s="53" t="s">
        <v>114</v>
      </c>
    </row>
    <row r="189" spans="1:11" ht="55.5" customHeight="1">
      <c r="A189" s="43" t="s">
        <v>14</v>
      </c>
      <c r="B189" s="45" t="s">
        <v>166</v>
      </c>
      <c r="C189" s="40" t="s">
        <v>43</v>
      </c>
      <c r="D189" s="46">
        <v>44032</v>
      </c>
      <c r="E189" s="50">
        <v>20833.330000000002</v>
      </c>
      <c r="F189" s="51">
        <v>44074</v>
      </c>
      <c r="G189" s="55">
        <v>0</v>
      </c>
      <c r="H189" s="50">
        <f t="shared" si="20"/>
        <v>20833.330000000002</v>
      </c>
      <c r="I189" s="60"/>
      <c r="J189" s="35"/>
      <c r="K189" s="53" t="s">
        <v>114</v>
      </c>
    </row>
    <row r="190" spans="1:11" ht="51" customHeight="1">
      <c r="A190" s="43" t="s">
        <v>14</v>
      </c>
      <c r="B190" s="45" t="s">
        <v>166</v>
      </c>
      <c r="C190" s="40" t="s">
        <v>44</v>
      </c>
      <c r="D190" s="46">
        <v>44032</v>
      </c>
      <c r="E190" s="50">
        <v>125000</v>
      </c>
      <c r="F190" s="51">
        <v>44074</v>
      </c>
      <c r="G190" s="55">
        <v>0</v>
      </c>
      <c r="H190" s="50">
        <f t="shared" si="20"/>
        <v>125000</v>
      </c>
      <c r="I190" s="35"/>
      <c r="J190" s="35"/>
      <c r="K190" s="53" t="s">
        <v>114</v>
      </c>
    </row>
    <row r="191" spans="1:11" ht="50.1" customHeight="1">
      <c r="A191" s="43" t="s">
        <v>14</v>
      </c>
      <c r="B191" s="45" t="s">
        <v>166</v>
      </c>
      <c r="C191" s="40" t="s">
        <v>45</v>
      </c>
      <c r="D191" s="46">
        <v>44032</v>
      </c>
      <c r="E191" s="50">
        <v>20833.330000000002</v>
      </c>
      <c r="F191" s="51">
        <v>44074</v>
      </c>
      <c r="G191" s="55">
        <v>0</v>
      </c>
      <c r="H191" s="50">
        <f t="shared" si="20"/>
        <v>20833.330000000002</v>
      </c>
      <c r="I191" s="35"/>
      <c r="J191" s="35"/>
      <c r="K191" s="53" t="s">
        <v>114</v>
      </c>
    </row>
    <row r="192" spans="1:11" ht="50.1" customHeight="1">
      <c r="A192" s="43" t="s">
        <v>14</v>
      </c>
      <c r="B192" s="45" t="s">
        <v>166</v>
      </c>
      <c r="C192" s="40" t="s">
        <v>46</v>
      </c>
      <c r="D192" s="46">
        <v>44032</v>
      </c>
      <c r="E192" s="50">
        <v>20833.330000000002</v>
      </c>
      <c r="F192" s="51">
        <v>44074</v>
      </c>
      <c r="G192" s="55">
        <v>0</v>
      </c>
      <c r="H192" s="50">
        <f t="shared" si="20"/>
        <v>20833.330000000002</v>
      </c>
      <c r="I192" s="35"/>
      <c r="J192" s="61"/>
      <c r="K192" s="62" t="s">
        <v>114</v>
      </c>
    </row>
    <row r="193" spans="1:11" ht="50.1" customHeight="1">
      <c r="A193" s="43" t="s">
        <v>14</v>
      </c>
      <c r="B193" s="45" t="s">
        <v>166</v>
      </c>
      <c r="C193" s="40" t="s">
        <v>47</v>
      </c>
      <c r="D193" s="46">
        <v>44032</v>
      </c>
      <c r="E193" s="50">
        <v>20833.330000000002</v>
      </c>
      <c r="F193" s="51">
        <v>44074</v>
      </c>
      <c r="G193" s="55">
        <v>0</v>
      </c>
      <c r="H193" s="50">
        <f t="shared" si="20"/>
        <v>20833.330000000002</v>
      </c>
      <c r="I193" s="35"/>
      <c r="J193" s="61"/>
      <c r="K193" s="62" t="s">
        <v>114</v>
      </c>
    </row>
    <row r="194" spans="1:11" ht="50.1" customHeight="1">
      <c r="A194" s="43" t="s">
        <v>14</v>
      </c>
      <c r="B194" s="45" t="s">
        <v>166</v>
      </c>
      <c r="C194" s="41" t="s">
        <v>48</v>
      </c>
      <c r="D194" s="51">
        <v>44032</v>
      </c>
      <c r="E194" s="52">
        <v>20833.330000000002</v>
      </c>
      <c r="F194" s="51">
        <v>44074</v>
      </c>
      <c r="G194" s="55">
        <v>0</v>
      </c>
      <c r="H194" s="50">
        <f t="shared" si="20"/>
        <v>20833.330000000002</v>
      </c>
      <c r="I194" s="35"/>
      <c r="J194" s="61"/>
      <c r="K194" s="62" t="s">
        <v>114</v>
      </c>
    </row>
    <row r="195" spans="1:11" ht="37.5" customHeight="1">
      <c r="A195" s="43" t="s">
        <v>15</v>
      </c>
      <c r="B195" s="45" t="s">
        <v>33</v>
      </c>
      <c r="C195" s="40" t="s">
        <v>49</v>
      </c>
      <c r="D195" s="46">
        <v>44032</v>
      </c>
      <c r="E195" s="50">
        <v>12975</v>
      </c>
      <c r="F195" s="51">
        <v>44074</v>
      </c>
      <c r="G195" s="55">
        <v>0</v>
      </c>
      <c r="H195" s="50">
        <f t="shared" si="20"/>
        <v>12975</v>
      </c>
      <c r="I195" s="35"/>
      <c r="J195" s="61"/>
      <c r="K195" s="62" t="s">
        <v>114</v>
      </c>
    </row>
    <row r="196" spans="1:11" ht="50.1" customHeight="1">
      <c r="A196" s="43" t="s">
        <v>14</v>
      </c>
      <c r="B196" s="45" t="s">
        <v>166</v>
      </c>
      <c r="C196" s="41" t="s">
        <v>196</v>
      </c>
      <c r="D196" s="51">
        <v>44167</v>
      </c>
      <c r="E196" s="52">
        <v>125000</v>
      </c>
      <c r="F196" s="51">
        <v>44198</v>
      </c>
      <c r="G196" s="55">
        <v>0</v>
      </c>
      <c r="H196" s="50">
        <f t="shared" si="20"/>
        <v>125000</v>
      </c>
      <c r="I196" s="35"/>
      <c r="J196" s="61"/>
      <c r="K196" s="62" t="s">
        <v>114</v>
      </c>
    </row>
    <row r="197" spans="1:11" ht="50.1" customHeight="1">
      <c r="A197" s="43" t="s">
        <v>14</v>
      </c>
      <c r="B197" s="45" t="s">
        <v>166</v>
      </c>
      <c r="C197" s="41" t="s">
        <v>195</v>
      </c>
      <c r="D197" s="51">
        <v>44139</v>
      </c>
      <c r="E197" s="52">
        <v>125000</v>
      </c>
      <c r="F197" s="51">
        <v>44169</v>
      </c>
      <c r="G197" s="55">
        <v>0</v>
      </c>
      <c r="H197" s="50">
        <f t="shared" si="20"/>
        <v>125000</v>
      </c>
      <c r="I197" s="35"/>
      <c r="J197" s="61"/>
      <c r="K197" s="62" t="s">
        <v>114</v>
      </c>
    </row>
    <row r="198" spans="1:11" ht="50.1" customHeight="1">
      <c r="A198" s="43" t="s">
        <v>14</v>
      </c>
      <c r="B198" s="45" t="s">
        <v>166</v>
      </c>
      <c r="C198" s="41" t="s">
        <v>194</v>
      </c>
      <c r="D198" s="51">
        <v>44110</v>
      </c>
      <c r="E198" s="52">
        <v>125000</v>
      </c>
      <c r="F198" s="51">
        <v>44141</v>
      </c>
      <c r="G198" s="55">
        <v>0</v>
      </c>
      <c r="H198" s="50">
        <f t="shared" si="20"/>
        <v>125000</v>
      </c>
      <c r="I198" s="35"/>
      <c r="J198" s="61"/>
      <c r="K198" s="62" t="s">
        <v>114</v>
      </c>
    </row>
    <row r="199" spans="1:11" ht="50.1" customHeight="1">
      <c r="A199" s="43" t="s">
        <v>14</v>
      </c>
      <c r="B199" s="45" t="s">
        <v>166</v>
      </c>
      <c r="C199" s="41" t="s">
        <v>193</v>
      </c>
      <c r="D199" s="51">
        <v>44082</v>
      </c>
      <c r="E199" s="52">
        <v>125000</v>
      </c>
      <c r="F199" s="51">
        <v>44112</v>
      </c>
      <c r="G199" s="55">
        <v>0</v>
      </c>
      <c r="H199" s="50">
        <f t="shared" si="20"/>
        <v>125000</v>
      </c>
      <c r="I199" s="35"/>
      <c r="J199" s="61"/>
      <c r="K199" s="62" t="s">
        <v>114</v>
      </c>
    </row>
    <row r="200" spans="1:11" ht="50.1" customHeight="1">
      <c r="A200" s="43" t="s">
        <v>14</v>
      </c>
      <c r="B200" s="45" t="s">
        <v>166</v>
      </c>
      <c r="C200" s="41" t="s">
        <v>192</v>
      </c>
      <c r="D200" s="51">
        <v>44049</v>
      </c>
      <c r="E200" s="52">
        <v>125000</v>
      </c>
      <c r="F200" s="51">
        <v>44080</v>
      </c>
      <c r="G200" s="55">
        <v>0</v>
      </c>
      <c r="H200" s="50">
        <f t="shared" si="20"/>
        <v>125000</v>
      </c>
      <c r="I200" s="35"/>
      <c r="J200" s="61"/>
      <c r="K200" s="62" t="s">
        <v>114</v>
      </c>
    </row>
    <row r="201" spans="1:11" ht="50.1" customHeight="1">
      <c r="A201" s="43" t="s">
        <v>14</v>
      </c>
      <c r="B201" s="45" t="s">
        <v>166</v>
      </c>
      <c r="C201" s="41" t="s">
        <v>191</v>
      </c>
      <c r="D201" s="51">
        <v>44014</v>
      </c>
      <c r="E201" s="52">
        <v>125000</v>
      </c>
      <c r="F201" s="51">
        <v>44045</v>
      </c>
      <c r="G201" s="55">
        <v>0</v>
      </c>
      <c r="H201" s="50">
        <f t="shared" si="20"/>
        <v>125000</v>
      </c>
      <c r="I201" s="35"/>
      <c r="J201" s="61"/>
      <c r="K201" s="62" t="s">
        <v>114</v>
      </c>
    </row>
    <row r="202" spans="1:11" ht="50.1" customHeight="1">
      <c r="A202" s="43" t="s">
        <v>14</v>
      </c>
      <c r="B202" s="45" t="s">
        <v>166</v>
      </c>
      <c r="C202" s="41" t="s">
        <v>190</v>
      </c>
      <c r="D202" s="51">
        <v>43958</v>
      </c>
      <c r="E202" s="52">
        <v>125000</v>
      </c>
      <c r="F202" s="51">
        <v>43989</v>
      </c>
      <c r="G202" s="55">
        <v>0</v>
      </c>
      <c r="H202" s="50">
        <f t="shared" si="20"/>
        <v>125000</v>
      </c>
      <c r="I202" s="35"/>
      <c r="J202" s="61"/>
      <c r="K202" s="62" t="s">
        <v>114</v>
      </c>
    </row>
    <row r="203" spans="1:11" ht="50.1" customHeight="1">
      <c r="A203" s="43" t="s">
        <v>14</v>
      </c>
      <c r="B203" s="45" t="s">
        <v>166</v>
      </c>
      <c r="C203" s="41" t="s">
        <v>189</v>
      </c>
      <c r="D203" s="51">
        <v>43958</v>
      </c>
      <c r="E203" s="52">
        <v>125000</v>
      </c>
      <c r="F203" s="51">
        <v>43989</v>
      </c>
      <c r="G203" s="55">
        <v>0</v>
      </c>
      <c r="H203" s="50">
        <f t="shared" si="20"/>
        <v>125000</v>
      </c>
      <c r="I203" s="35"/>
      <c r="J203" s="61"/>
      <c r="K203" s="62" t="s">
        <v>114</v>
      </c>
    </row>
    <row r="204" spans="1:11" ht="50.1" customHeight="1">
      <c r="A204" s="43" t="s">
        <v>14</v>
      </c>
      <c r="B204" s="45" t="s">
        <v>166</v>
      </c>
      <c r="C204" s="41" t="s">
        <v>188</v>
      </c>
      <c r="D204" s="51">
        <v>43902</v>
      </c>
      <c r="E204" s="52">
        <v>125000</v>
      </c>
      <c r="F204" s="51">
        <v>43933</v>
      </c>
      <c r="G204" s="55">
        <v>0</v>
      </c>
      <c r="H204" s="50">
        <f t="shared" si="20"/>
        <v>125000</v>
      </c>
      <c r="I204" s="35"/>
      <c r="J204" s="61"/>
      <c r="K204" s="62" t="s">
        <v>114</v>
      </c>
    </row>
    <row r="205" spans="1:11" ht="50.1" customHeight="1">
      <c r="A205" s="43" t="s">
        <v>14</v>
      </c>
      <c r="B205" s="45" t="s">
        <v>166</v>
      </c>
      <c r="C205" s="41" t="s">
        <v>187</v>
      </c>
      <c r="D205" s="51">
        <v>43902</v>
      </c>
      <c r="E205" s="52">
        <v>125000</v>
      </c>
      <c r="F205" s="51">
        <v>43933</v>
      </c>
      <c r="G205" s="55">
        <v>0</v>
      </c>
      <c r="H205" s="50">
        <f t="shared" si="20"/>
        <v>125000</v>
      </c>
      <c r="I205" s="35"/>
      <c r="J205" s="61"/>
      <c r="K205" s="62" t="s">
        <v>114</v>
      </c>
    </row>
    <row r="206" spans="1:11" ht="50.1" customHeight="1">
      <c r="A206" s="43" t="s">
        <v>14</v>
      </c>
      <c r="B206" s="45" t="s">
        <v>166</v>
      </c>
      <c r="C206" s="41" t="s">
        <v>186</v>
      </c>
      <c r="D206" s="51">
        <v>43902</v>
      </c>
      <c r="E206" s="52">
        <v>125000</v>
      </c>
      <c r="F206" s="51">
        <v>43933</v>
      </c>
      <c r="G206" s="55">
        <v>0</v>
      </c>
      <c r="H206" s="50">
        <f t="shared" si="20"/>
        <v>125000</v>
      </c>
      <c r="I206" s="35"/>
      <c r="J206" s="61"/>
      <c r="K206" s="62" t="s">
        <v>114</v>
      </c>
    </row>
    <row r="207" spans="1:11" ht="50.1" customHeight="1">
      <c r="A207" s="43" t="s">
        <v>16</v>
      </c>
      <c r="B207" s="45" t="s">
        <v>34</v>
      </c>
      <c r="C207" s="40" t="s">
        <v>50</v>
      </c>
      <c r="D207" s="46" t="s">
        <v>113</v>
      </c>
      <c r="E207" s="50">
        <v>4922.04</v>
      </c>
      <c r="F207" s="51">
        <v>43769</v>
      </c>
      <c r="G207" s="55">
        <v>0</v>
      </c>
      <c r="H207" s="50">
        <f t="shared" si="20"/>
        <v>4922.04</v>
      </c>
      <c r="I207" s="35"/>
      <c r="J207" s="61"/>
      <c r="K207" s="62" t="s">
        <v>114</v>
      </c>
    </row>
    <row r="208" spans="1:11" ht="50.1" customHeight="1">
      <c r="A208" s="43" t="s">
        <v>14</v>
      </c>
      <c r="B208" s="45" t="s">
        <v>166</v>
      </c>
      <c r="C208" s="40" t="s">
        <v>51</v>
      </c>
      <c r="D208" s="46">
        <v>43634</v>
      </c>
      <c r="E208" s="50">
        <v>20833.330000000002</v>
      </c>
      <c r="F208" s="51">
        <v>43677</v>
      </c>
      <c r="G208" s="55">
        <v>0</v>
      </c>
      <c r="H208" s="50">
        <f t="shared" si="20"/>
        <v>20833.330000000002</v>
      </c>
      <c r="I208" s="35"/>
      <c r="J208" s="61"/>
      <c r="K208" s="62" t="s">
        <v>114</v>
      </c>
    </row>
    <row r="209" spans="1:11" ht="50.1" customHeight="1">
      <c r="A209" s="43" t="s">
        <v>14</v>
      </c>
      <c r="B209" s="45" t="s">
        <v>166</v>
      </c>
      <c r="C209" s="40" t="s">
        <v>52</v>
      </c>
      <c r="D209" s="46">
        <v>43607</v>
      </c>
      <c r="E209" s="50">
        <v>20833.330000000002</v>
      </c>
      <c r="F209" s="51">
        <v>43646</v>
      </c>
      <c r="G209" s="55">
        <v>0</v>
      </c>
      <c r="H209" s="50">
        <f t="shared" si="20"/>
        <v>20833.330000000002</v>
      </c>
      <c r="I209" s="35"/>
      <c r="J209" s="61"/>
      <c r="K209" s="62" t="s">
        <v>114</v>
      </c>
    </row>
    <row r="210" spans="1:11" ht="50.1" customHeight="1">
      <c r="A210" s="43" t="s">
        <v>14</v>
      </c>
      <c r="B210" s="45" t="s">
        <v>166</v>
      </c>
      <c r="C210" s="40" t="s">
        <v>53</v>
      </c>
      <c r="D210" s="46">
        <v>43571</v>
      </c>
      <c r="E210" s="50">
        <v>20833.330000000002</v>
      </c>
      <c r="F210" s="51">
        <v>43616</v>
      </c>
      <c r="G210" s="55">
        <v>0</v>
      </c>
      <c r="H210" s="50">
        <f t="shared" si="20"/>
        <v>20833.330000000002</v>
      </c>
      <c r="I210" s="35"/>
      <c r="J210" s="61"/>
      <c r="K210" s="62" t="s">
        <v>114</v>
      </c>
    </row>
    <row r="211" spans="1:11" ht="50.1" customHeight="1">
      <c r="A211" s="43" t="s">
        <v>14</v>
      </c>
      <c r="B211" s="45" t="s">
        <v>166</v>
      </c>
      <c r="C211" s="40" t="s">
        <v>54</v>
      </c>
      <c r="D211" s="46">
        <v>43539</v>
      </c>
      <c r="E211" s="50">
        <v>20833.330000000002</v>
      </c>
      <c r="F211" s="51">
        <v>43585</v>
      </c>
      <c r="G211" s="55">
        <v>0</v>
      </c>
      <c r="H211" s="50">
        <f t="shared" si="20"/>
        <v>20833.330000000002</v>
      </c>
      <c r="I211" s="35"/>
      <c r="J211" s="61"/>
      <c r="K211" s="62" t="s">
        <v>114</v>
      </c>
    </row>
    <row r="212" spans="1:11" ht="50.1" customHeight="1">
      <c r="A212" s="43" t="s">
        <v>14</v>
      </c>
      <c r="B212" s="45" t="s">
        <v>166</v>
      </c>
      <c r="C212" s="40" t="s">
        <v>55</v>
      </c>
      <c r="D212" s="46">
        <v>43539</v>
      </c>
      <c r="E212" s="50">
        <v>20833.330000000002</v>
      </c>
      <c r="F212" s="51">
        <v>43585</v>
      </c>
      <c r="G212" s="55">
        <v>0</v>
      </c>
      <c r="H212" s="50">
        <f t="shared" si="20"/>
        <v>20833.330000000002</v>
      </c>
      <c r="I212" s="35"/>
      <c r="J212" s="61"/>
      <c r="K212" s="62" t="s">
        <v>114</v>
      </c>
    </row>
    <row r="213" spans="1:11" ht="50.1" customHeight="1">
      <c r="A213" s="43" t="s">
        <v>14</v>
      </c>
      <c r="B213" s="45" t="s">
        <v>166</v>
      </c>
      <c r="C213" s="40" t="s">
        <v>56</v>
      </c>
      <c r="D213" s="46">
        <v>43504</v>
      </c>
      <c r="E213" s="50">
        <v>20833.330000000002</v>
      </c>
      <c r="F213" s="51">
        <v>43555</v>
      </c>
      <c r="G213" s="55">
        <v>0</v>
      </c>
      <c r="H213" s="50">
        <f t="shared" si="20"/>
        <v>20833.330000000002</v>
      </c>
      <c r="I213" s="35"/>
      <c r="J213" s="61"/>
      <c r="K213" s="62" t="s">
        <v>114</v>
      </c>
    </row>
    <row r="214" spans="1:11" ht="50.1" customHeight="1">
      <c r="A214" s="43" t="s">
        <v>14</v>
      </c>
      <c r="B214" s="45" t="s">
        <v>166</v>
      </c>
      <c r="C214" s="40" t="s">
        <v>57</v>
      </c>
      <c r="D214" s="46">
        <v>43479</v>
      </c>
      <c r="E214" s="50">
        <v>20000</v>
      </c>
      <c r="F214" s="51">
        <v>43525</v>
      </c>
      <c r="G214" s="55">
        <v>0</v>
      </c>
      <c r="H214" s="50">
        <f t="shared" si="20"/>
        <v>20000</v>
      </c>
      <c r="I214" s="35"/>
      <c r="J214" s="61"/>
      <c r="K214" s="62" t="s">
        <v>114</v>
      </c>
    </row>
    <row r="215" spans="1:11" ht="50.1" customHeight="1">
      <c r="A215" s="43" t="s">
        <v>17</v>
      </c>
      <c r="B215" s="45" t="s">
        <v>35</v>
      </c>
      <c r="C215" s="40" t="s">
        <v>58</v>
      </c>
      <c r="D215" s="46">
        <v>43458</v>
      </c>
      <c r="E215" s="50">
        <v>9657.1200000000008</v>
      </c>
      <c r="F215" s="51">
        <v>43496</v>
      </c>
      <c r="G215" s="55">
        <v>0</v>
      </c>
      <c r="H215" s="50">
        <f t="shared" si="20"/>
        <v>9657.1200000000008</v>
      </c>
      <c r="I215" s="35"/>
      <c r="J215" s="61"/>
      <c r="K215" s="62" t="s">
        <v>114</v>
      </c>
    </row>
    <row r="216" spans="1:11" ht="50.1" customHeight="1">
      <c r="A216" s="43" t="s">
        <v>17</v>
      </c>
      <c r="B216" s="45" t="s">
        <v>35</v>
      </c>
      <c r="C216" s="40" t="s">
        <v>59</v>
      </c>
      <c r="D216" s="46">
        <v>43458</v>
      </c>
      <c r="E216" s="50">
        <v>10582.24</v>
      </c>
      <c r="F216" s="51">
        <v>43496</v>
      </c>
      <c r="G216" s="55">
        <v>0</v>
      </c>
      <c r="H216" s="50">
        <f t="shared" si="20"/>
        <v>10582.24</v>
      </c>
      <c r="I216" s="35"/>
      <c r="J216" s="61"/>
      <c r="K216" s="62" t="s">
        <v>114</v>
      </c>
    </row>
    <row r="217" spans="1:11" ht="50.1" customHeight="1">
      <c r="A217" s="43" t="s">
        <v>18</v>
      </c>
      <c r="B217" s="45" t="s">
        <v>36</v>
      </c>
      <c r="C217" s="40" t="s">
        <v>129</v>
      </c>
      <c r="D217" s="46">
        <v>43455</v>
      </c>
      <c r="E217" s="50">
        <v>33030.21</v>
      </c>
      <c r="F217" s="51">
        <v>43496</v>
      </c>
      <c r="G217" s="55">
        <v>0</v>
      </c>
      <c r="H217" s="50">
        <f t="shared" si="20"/>
        <v>33030.21</v>
      </c>
      <c r="I217" s="35"/>
      <c r="J217" s="61"/>
      <c r="K217" s="62" t="s">
        <v>114</v>
      </c>
    </row>
    <row r="218" spans="1:11" ht="50.1" customHeight="1">
      <c r="A218" s="43" t="s">
        <v>14</v>
      </c>
      <c r="B218" s="45" t="s">
        <v>166</v>
      </c>
      <c r="C218" s="40" t="s">
        <v>60</v>
      </c>
      <c r="D218" s="46">
        <v>43432</v>
      </c>
      <c r="E218" s="50">
        <v>20000</v>
      </c>
      <c r="F218" s="51">
        <v>43465</v>
      </c>
      <c r="G218" s="55">
        <v>0</v>
      </c>
      <c r="H218" s="50">
        <f t="shared" si="20"/>
        <v>20000</v>
      </c>
      <c r="I218" s="35"/>
      <c r="J218" s="61"/>
      <c r="K218" s="62" t="s">
        <v>114</v>
      </c>
    </row>
    <row r="219" spans="1:11" ht="50.1" customHeight="1">
      <c r="A219" s="43" t="s">
        <v>32</v>
      </c>
      <c r="B219" s="63" t="s">
        <v>134</v>
      </c>
      <c r="C219" s="40" t="s">
        <v>79</v>
      </c>
      <c r="D219" s="46">
        <v>43397</v>
      </c>
      <c r="E219" s="50">
        <v>18664</v>
      </c>
      <c r="F219" s="51">
        <v>43251</v>
      </c>
      <c r="G219" s="55">
        <v>0</v>
      </c>
      <c r="H219" s="50">
        <f t="shared" si="20"/>
        <v>18664</v>
      </c>
      <c r="I219" s="35"/>
      <c r="J219" s="61"/>
      <c r="K219" s="62" t="s">
        <v>114</v>
      </c>
    </row>
    <row r="220" spans="1:11" ht="50.1" customHeight="1">
      <c r="A220" s="43" t="s">
        <v>14</v>
      </c>
      <c r="B220" s="45" t="s">
        <v>166</v>
      </c>
      <c r="C220" s="40" t="s">
        <v>61</v>
      </c>
      <c r="D220" s="46">
        <v>43392</v>
      </c>
      <c r="E220" s="50">
        <v>20000</v>
      </c>
      <c r="F220" s="51">
        <v>43434</v>
      </c>
      <c r="G220" s="55">
        <v>0</v>
      </c>
      <c r="H220" s="50">
        <f t="shared" si="20"/>
        <v>20000</v>
      </c>
      <c r="I220" s="35"/>
      <c r="J220" s="61"/>
      <c r="K220" s="62" t="s">
        <v>114</v>
      </c>
    </row>
    <row r="221" spans="1:11" ht="50.1" customHeight="1">
      <c r="A221" s="43" t="s">
        <v>14</v>
      </c>
      <c r="B221" s="45" t="s">
        <v>166</v>
      </c>
      <c r="C221" s="40" t="s">
        <v>62</v>
      </c>
      <c r="D221" s="46">
        <v>43356</v>
      </c>
      <c r="E221" s="50">
        <v>20000</v>
      </c>
      <c r="F221" s="51">
        <v>43404</v>
      </c>
      <c r="G221" s="55">
        <v>0</v>
      </c>
      <c r="H221" s="50">
        <f t="shared" si="20"/>
        <v>20000</v>
      </c>
      <c r="I221" s="35"/>
      <c r="J221" s="61"/>
      <c r="K221" s="62" t="s">
        <v>114</v>
      </c>
    </row>
    <row r="222" spans="1:11" ht="50.1" customHeight="1">
      <c r="A222" s="43" t="s">
        <v>19</v>
      </c>
      <c r="B222" s="45" t="s">
        <v>37</v>
      </c>
      <c r="C222" s="40" t="s">
        <v>63</v>
      </c>
      <c r="D222" s="46">
        <v>43355</v>
      </c>
      <c r="E222" s="50">
        <v>327981.63</v>
      </c>
      <c r="F222" s="51">
        <v>43404</v>
      </c>
      <c r="G222" s="55">
        <v>0</v>
      </c>
      <c r="H222" s="50">
        <f t="shared" si="20"/>
        <v>327981.63</v>
      </c>
      <c r="I222" s="35"/>
      <c r="J222" s="61"/>
      <c r="K222" s="62" t="s">
        <v>114</v>
      </c>
    </row>
    <row r="223" spans="1:11" ht="50.1" customHeight="1">
      <c r="A223" s="43" t="s">
        <v>19</v>
      </c>
      <c r="B223" s="45" t="s">
        <v>38</v>
      </c>
      <c r="C223" s="40" t="s">
        <v>64</v>
      </c>
      <c r="D223" s="46">
        <v>43355</v>
      </c>
      <c r="E223" s="50">
        <v>439079.46</v>
      </c>
      <c r="F223" s="51">
        <v>43404</v>
      </c>
      <c r="G223" s="55">
        <v>0</v>
      </c>
      <c r="H223" s="50">
        <f t="shared" si="20"/>
        <v>439079.46</v>
      </c>
      <c r="I223" s="35"/>
      <c r="J223" s="61"/>
      <c r="K223" s="62" t="s">
        <v>114</v>
      </c>
    </row>
    <row r="224" spans="1:11" ht="50.1" customHeight="1">
      <c r="A224" s="43" t="s">
        <v>14</v>
      </c>
      <c r="B224" s="45" t="s">
        <v>166</v>
      </c>
      <c r="C224" s="40" t="s">
        <v>65</v>
      </c>
      <c r="D224" s="46">
        <v>43340</v>
      </c>
      <c r="E224" s="50">
        <v>20000</v>
      </c>
      <c r="F224" s="51">
        <v>43373</v>
      </c>
      <c r="G224" s="55">
        <v>0</v>
      </c>
      <c r="H224" s="50">
        <f t="shared" si="20"/>
        <v>20000</v>
      </c>
      <c r="I224" s="35"/>
      <c r="J224" s="35"/>
      <c r="K224" s="53" t="s">
        <v>114</v>
      </c>
    </row>
    <row r="225" spans="1:11" ht="50.1" customHeight="1">
      <c r="A225" s="43" t="s">
        <v>14</v>
      </c>
      <c r="B225" s="45" t="s">
        <v>166</v>
      </c>
      <c r="C225" s="40" t="s">
        <v>66</v>
      </c>
      <c r="D225" s="46">
        <v>43298</v>
      </c>
      <c r="E225" s="50">
        <v>20000</v>
      </c>
      <c r="F225" s="51">
        <v>43343</v>
      </c>
      <c r="G225" s="55">
        <v>0</v>
      </c>
      <c r="H225" s="50">
        <f t="shared" si="20"/>
        <v>20000</v>
      </c>
      <c r="I225" s="35"/>
      <c r="J225" s="61"/>
      <c r="K225" s="62" t="s">
        <v>114</v>
      </c>
    </row>
    <row r="226" spans="1:11" ht="50.1" customHeight="1">
      <c r="A226" s="43" t="s">
        <v>14</v>
      </c>
      <c r="B226" s="45" t="s">
        <v>166</v>
      </c>
      <c r="C226" s="40" t="s">
        <v>67</v>
      </c>
      <c r="D226" s="46">
        <v>43264</v>
      </c>
      <c r="E226" s="50">
        <v>20000</v>
      </c>
      <c r="F226" s="51">
        <v>43312</v>
      </c>
      <c r="G226" s="55">
        <v>0</v>
      </c>
      <c r="H226" s="50">
        <f t="shared" si="20"/>
        <v>20000</v>
      </c>
      <c r="I226" s="35"/>
      <c r="J226" s="61"/>
      <c r="K226" s="62" t="s">
        <v>114</v>
      </c>
    </row>
    <row r="227" spans="1:11" ht="50.1" customHeight="1">
      <c r="A227" s="43" t="s">
        <v>14</v>
      </c>
      <c r="B227" s="45" t="s">
        <v>166</v>
      </c>
      <c r="C227" s="40" t="s">
        <v>68</v>
      </c>
      <c r="D227" s="46">
        <v>43256</v>
      </c>
      <c r="E227" s="50">
        <v>20000</v>
      </c>
      <c r="F227" s="51">
        <v>43312</v>
      </c>
      <c r="G227" s="55">
        <v>0</v>
      </c>
      <c r="H227" s="50">
        <f t="shared" si="20"/>
        <v>20000</v>
      </c>
      <c r="I227" s="35"/>
      <c r="J227" s="61"/>
      <c r="K227" s="62" t="s">
        <v>114</v>
      </c>
    </row>
    <row r="228" spans="1:11" ht="57.75" customHeight="1">
      <c r="A228" s="43" t="s">
        <v>20</v>
      </c>
      <c r="B228" s="45" t="s">
        <v>39</v>
      </c>
      <c r="C228" s="64" t="s">
        <v>63</v>
      </c>
      <c r="D228" s="46">
        <v>43227</v>
      </c>
      <c r="E228" s="65">
        <v>13334</v>
      </c>
      <c r="F228" s="51">
        <v>43281</v>
      </c>
      <c r="G228" s="55">
        <v>0</v>
      </c>
      <c r="H228" s="50">
        <f t="shared" si="20"/>
        <v>13334</v>
      </c>
      <c r="I228" s="35"/>
      <c r="J228" s="61"/>
      <c r="K228" s="62" t="s">
        <v>114</v>
      </c>
    </row>
    <row r="229" spans="1:11" ht="50.1" customHeight="1">
      <c r="A229" s="43" t="s">
        <v>14</v>
      </c>
      <c r="B229" s="45" t="s">
        <v>166</v>
      </c>
      <c r="C229" s="41">
        <v>1500012640</v>
      </c>
      <c r="D229" s="51">
        <v>43217</v>
      </c>
      <c r="E229" s="52">
        <v>20000</v>
      </c>
      <c r="F229" s="51">
        <v>43251</v>
      </c>
      <c r="G229" s="55">
        <v>0</v>
      </c>
      <c r="H229" s="50">
        <f t="shared" si="20"/>
        <v>20000</v>
      </c>
      <c r="I229" s="35"/>
      <c r="J229" s="61"/>
      <c r="K229" s="62" t="s">
        <v>114</v>
      </c>
    </row>
    <row r="230" spans="1:11" ht="37.5" customHeight="1">
      <c r="A230" s="43" t="s">
        <v>31</v>
      </c>
      <c r="B230" s="63" t="s">
        <v>41</v>
      </c>
      <c r="C230" s="40" t="s">
        <v>73</v>
      </c>
      <c r="D230" s="46">
        <v>43216</v>
      </c>
      <c r="E230" s="50">
        <v>87792</v>
      </c>
      <c r="F230" s="51">
        <v>43251</v>
      </c>
      <c r="G230" s="55">
        <v>0</v>
      </c>
      <c r="H230" s="50">
        <f t="shared" si="20"/>
        <v>87792</v>
      </c>
      <c r="I230" s="35"/>
      <c r="J230" s="61"/>
      <c r="K230" s="62" t="s">
        <v>114</v>
      </c>
    </row>
    <row r="231" spans="1:11" ht="45" customHeight="1">
      <c r="A231" s="43" t="s">
        <v>31</v>
      </c>
      <c r="B231" s="63" t="s">
        <v>41</v>
      </c>
      <c r="C231" s="40" t="s">
        <v>74</v>
      </c>
      <c r="D231" s="46">
        <v>43216</v>
      </c>
      <c r="E231" s="50">
        <v>26821.4</v>
      </c>
      <c r="F231" s="51">
        <v>43251</v>
      </c>
      <c r="G231" s="55">
        <v>0</v>
      </c>
      <c r="H231" s="50">
        <f t="shared" si="20"/>
        <v>26821.4</v>
      </c>
      <c r="I231" s="35"/>
      <c r="J231" s="61"/>
      <c r="K231" s="62" t="s">
        <v>114</v>
      </c>
    </row>
    <row r="232" spans="1:11" ht="39.75" customHeight="1">
      <c r="A232" s="43" t="s">
        <v>31</v>
      </c>
      <c r="B232" s="63" t="s">
        <v>41</v>
      </c>
      <c r="C232" s="40" t="s">
        <v>75</v>
      </c>
      <c r="D232" s="46">
        <v>43216</v>
      </c>
      <c r="E232" s="50">
        <v>14573</v>
      </c>
      <c r="F232" s="51">
        <v>43251</v>
      </c>
      <c r="G232" s="55">
        <v>0</v>
      </c>
      <c r="H232" s="50">
        <f t="shared" si="20"/>
        <v>14573</v>
      </c>
      <c r="I232" s="35"/>
      <c r="J232" s="61"/>
      <c r="K232" s="62" t="s">
        <v>114</v>
      </c>
    </row>
    <row r="233" spans="1:11" ht="34.5" customHeight="1">
      <c r="A233" s="43" t="s">
        <v>31</v>
      </c>
      <c r="B233" s="63" t="s">
        <v>41</v>
      </c>
      <c r="C233" s="40" t="s">
        <v>76</v>
      </c>
      <c r="D233" s="46">
        <v>43216</v>
      </c>
      <c r="E233" s="50">
        <v>7729</v>
      </c>
      <c r="F233" s="51">
        <v>43251</v>
      </c>
      <c r="G233" s="55">
        <v>0</v>
      </c>
      <c r="H233" s="50">
        <f t="shared" si="20"/>
        <v>7729</v>
      </c>
      <c r="I233" s="35"/>
      <c r="J233" s="61"/>
      <c r="K233" s="62" t="s">
        <v>114</v>
      </c>
    </row>
    <row r="234" spans="1:11" ht="35.25" customHeight="1">
      <c r="A234" s="43" t="s">
        <v>31</v>
      </c>
      <c r="B234" s="63" t="s">
        <v>41</v>
      </c>
      <c r="C234" s="40" t="s">
        <v>77</v>
      </c>
      <c r="D234" s="46">
        <v>43215</v>
      </c>
      <c r="E234" s="50">
        <v>32450</v>
      </c>
      <c r="F234" s="51">
        <v>43251</v>
      </c>
      <c r="G234" s="55">
        <v>0</v>
      </c>
      <c r="H234" s="50">
        <f t="shared" si="20"/>
        <v>32450</v>
      </c>
      <c r="I234" s="35"/>
      <c r="J234" s="61"/>
      <c r="K234" s="62" t="s">
        <v>114</v>
      </c>
    </row>
    <row r="235" spans="1:11" ht="33" customHeight="1">
      <c r="A235" s="43" t="s">
        <v>31</v>
      </c>
      <c r="B235" s="63" t="s">
        <v>41</v>
      </c>
      <c r="C235" s="40" t="s">
        <v>78</v>
      </c>
      <c r="D235" s="46">
        <v>43215</v>
      </c>
      <c r="E235" s="50">
        <v>20768</v>
      </c>
      <c r="F235" s="51">
        <v>43251</v>
      </c>
      <c r="G235" s="55">
        <v>0</v>
      </c>
      <c r="H235" s="50">
        <f t="shared" si="20"/>
        <v>20768</v>
      </c>
      <c r="I235" s="35"/>
      <c r="J235" s="35"/>
      <c r="K235" s="53" t="s">
        <v>114</v>
      </c>
    </row>
    <row r="236" spans="1:11" ht="38.25" customHeight="1">
      <c r="A236" s="43" t="s">
        <v>31</v>
      </c>
      <c r="B236" s="63" t="s">
        <v>41</v>
      </c>
      <c r="C236" s="40" t="s">
        <v>80</v>
      </c>
      <c r="D236" s="46">
        <v>43214</v>
      </c>
      <c r="E236" s="50">
        <v>18113</v>
      </c>
      <c r="F236" s="51">
        <v>43251</v>
      </c>
      <c r="G236" s="55">
        <v>0</v>
      </c>
      <c r="H236" s="50">
        <f t="shared" si="20"/>
        <v>18113</v>
      </c>
      <c r="I236" s="35"/>
      <c r="J236" s="35"/>
      <c r="K236" s="53" t="s">
        <v>114</v>
      </c>
    </row>
    <row r="237" spans="1:11" ht="33" customHeight="1">
      <c r="A237" s="43" t="s">
        <v>31</v>
      </c>
      <c r="B237" s="63" t="s">
        <v>41</v>
      </c>
      <c r="C237" s="40" t="s">
        <v>81</v>
      </c>
      <c r="D237" s="46">
        <v>43214</v>
      </c>
      <c r="E237" s="50">
        <v>3894</v>
      </c>
      <c r="F237" s="51">
        <v>43251</v>
      </c>
      <c r="G237" s="55">
        <v>0</v>
      </c>
      <c r="H237" s="50">
        <f t="shared" si="20"/>
        <v>3894</v>
      </c>
      <c r="I237" s="35"/>
      <c r="J237" s="35"/>
      <c r="K237" s="53" t="s">
        <v>114</v>
      </c>
    </row>
    <row r="238" spans="1:11" ht="38.25" customHeight="1">
      <c r="A238" s="43" t="s">
        <v>31</v>
      </c>
      <c r="B238" s="63" t="s">
        <v>41</v>
      </c>
      <c r="C238" s="40" t="s">
        <v>82</v>
      </c>
      <c r="D238" s="46">
        <v>43213</v>
      </c>
      <c r="E238" s="50">
        <v>11741</v>
      </c>
      <c r="F238" s="51">
        <v>43251</v>
      </c>
      <c r="G238" s="55">
        <v>0</v>
      </c>
      <c r="H238" s="50">
        <f t="shared" si="20"/>
        <v>11741</v>
      </c>
      <c r="I238" s="35"/>
      <c r="J238" s="35"/>
      <c r="K238" s="53" t="s">
        <v>114</v>
      </c>
    </row>
    <row r="239" spans="1:11" ht="30.75" customHeight="1">
      <c r="A239" s="43" t="s">
        <v>31</v>
      </c>
      <c r="B239" s="63" t="s">
        <v>41</v>
      </c>
      <c r="C239" s="40" t="s">
        <v>83</v>
      </c>
      <c r="D239" s="46">
        <v>43210</v>
      </c>
      <c r="E239" s="50">
        <v>24013</v>
      </c>
      <c r="F239" s="51">
        <v>43251</v>
      </c>
      <c r="G239" s="55">
        <v>0</v>
      </c>
      <c r="H239" s="50">
        <f t="shared" ref="H239:H275" si="22">+E239</f>
        <v>24013</v>
      </c>
      <c r="I239" s="35"/>
      <c r="J239" s="35"/>
      <c r="K239" s="53" t="s">
        <v>114</v>
      </c>
    </row>
    <row r="240" spans="1:11" ht="34.5" customHeight="1">
      <c r="A240" s="43" t="s">
        <v>31</v>
      </c>
      <c r="B240" s="63" t="s">
        <v>41</v>
      </c>
      <c r="C240" s="40" t="s">
        <v>84</v>
      </c>
      <c r="D240" s="46">
        <v>43210</v>
      </c>
      <c r="E240" s="50">
        <v>16815</v>
      </c>
      <c r="F240" s="51">
        <v>43251</v>
      </c>
      <c r="G240" s="55">
        <v>0</v>
      </c>
      <c r="H240" s="50">
        <f t="shared" si="22"/>
        <v>16815</v>
      </c>
      <c r="I240" s="35"/>
      <c r="J240" s="35"/>
      <c r="K240" s="53" t="s">
        <v>114</v>
      </c>
    </row>
    <row r="241" spans="1:11" ht="33.75" customHeight="1">
      <c r="A241" s="43" t="s">
        <v>31</v>
      </c>
      <c r="B241" s="63" t="s">
        <v>41</v>
      </c>
      <c r="C241" s="40" t="s">
        <v>85</v>
      </c>
      <c r="D241" s="46">
        <v>43209</v>
      </c>
      <c r="E241" s="50">
        <v>69738</v>
      </c>
      <c r="F241" s="51">
        <v>43251</v>
      </c>
      <c r="G241" s="55">
        <v>0</v>
      </c>
      <c r="H241" s="50">
        <f t="shared" si="22"/>
        <v>69738</v>
      </c>
      <c r="I241" s="35"/>
      <c r="J241" s="35"/>
      <c r="K241" s="53" t="s">
        <v>114</v>
      </c>
    </row>
    <row r="242" spans="1:11" ht="33" customHeight="1">
      <c r="A242" s="43" t="s">
        <v>31</v>
      </c>
      <c r="B242" s="63" t="s">
        <v>41</v>
      </c>
      <c r="C242" s="40" t="s">
        <v>86</v>
      </c>
      <c r="D242" s="46">
        <v>43209</v>
      </c>
      <c r="E242" s="50">
        <v>36934</v>
      </c>
      <c r="F242" s="51">
        <v>43251</v>
      </c>
      <c r="G242" s="55">
        <v>0</v>
      </c>
      <c r="H242" s="50">
        <f t="shared" si="22"/>
        <v>36934</v>
      </c>
      <c r="I242" s="35"/>
      <c r="J242" s="35"/>
      <c r="K242" s="53" t="s">
        <v>114</v>
      </c>
    </row>
    <row r="243" spans="1:11" ht="36.75" customHeight="1">
      <c r="A243" s="43" t="s">
        <v>31</v>
      </c>
      <c r="B243" s="63" t="s">
        <v>41</v>
      </c>
      <c r="C243" s="40" t="s">
        <v>87</v>
      </c>
      <c r="D243" s="46">
        <v>43209</v>
      </c>
      <c r="E243" s="50">
        <v>38822</v>
      </c>
      <c r="F243" s="51">
        <v>43251</v>
      </c>
      <c r="G243" s="55">
        <v>0</v>
      </c>
      <c r="H243" s="50">
        <f t="shared" si="22"/>
        <v>38822</v>
      </c>
      <c r="I243" s="35"/>
      <c r="J243" s="35"/>
      <c r="K243" s="53" t="s">
        <v>114</v>
      </c>
    </row>
    <row r="244" spans="1:11" ht="35.25" customHeight="1">
      <c r="A244" s="43" t="s">
        <v>31</v>
      </c>
      <c r="B244" s="63" t="s">
        <v>41</v>
      </c>
      <c r="C244" s="40" t="s">
        <v>88</v>
      </c>
      <c r="D244" s="46">
        <v>43209</v>
      </c>
      <c r="E244" s="50">
        <v>19352</v>
      </c>
      <c r="F244" s="51">
        <v>43251</v>
      </c>
      <c r="G244" s="55">
        <v>0</v>
      </c>
      <c r="H244" s="50">
        <f t="shared" si="22"/>
        <v>19352</v>
      </c>
      <c r="I244" s="35"/>
      <c r="J244" s="35"/>
      <c r="K244" s="53" t="s">
        <v>114</v>
      </c>
    </row>
    <row r="245" spans="1:11" ht="63.75" customHeight="1">
      <c r="A245" s="43" t="s">
        <v>21</v>
      </c>
      <c r="B245" s="45" t="s">
        <v>40</v>
      </c>
      <c r="C245" s="40" t="s">
        <v>70</v>
      </c>
      <c r="D245" s="46">
        <v>43206</v>
      </c>
      <c r="E245" s="50">
        <v>95667.03</v>
      </c>
      <c r="F245" s="51">
        <v>43251</v>
      </c>
      <c r="G245" s="55">
        <v>0</v>
      </c>
      <c r="H245" s="50">
        <f t="shared" si="22"/>
        <v>95667.03</v>
      </c>
      <c r="I245" s="35"/>
      <c r="J245" s="35"/>
      <c r="K245" s="53" t="s">
        <v>114</v>
      </c>
    </row>
    <row r="246" spans="1:11" ht="62.25" customHeight="1">
      <c r="A246" s="43" t="s">
        <v>22</v>
      </c>
      <c r="B246" s="45" t="s">
        <v>118</v>
      </c>
      <c r="C246" s="66" t="s">
        <v>71</v>
      </c>
      <c r="D246" s="46">
        <v>43201</v>
      </c>
      <c r="E246" s="65">
        <v>135775.87</v>
      </c>
      <c r="F246" s="51">
        <v>43251</v>
      </c>
      <c r="G246" s="55">
        <v>0</v>
      </c>
      <c r="H246" s="50">
        <f t="shared" si="22"/>
        <v>135775.87</v>
      </c>
      <c r="I246" s="35"/>
      <c r="J246" s="35"/>
      <c r="K246" s="53" t="s">
        <v>114</v>
      </c>
    </row>
    <row r="247" spans="1:11" ht="42.75" customHeight="1">
      <c r="A247" s="43" t="s">
        <v>23</v>
      </c>
      <c r="B247" s="45" t="s">
        <v>246</v>
      </c>
      <c r="C247" s="40" t="s">
        <v>72</v>
      </c>
      <c r="D247" s="46">
        <v>43160</v>
      </c>
      <c r="E247" s="50">
        <v>6490</v>
      </c>
      <c r="F247" s="51" t="s">
        <v>115</v>
      </c>
      <c r="G247" s="55">
        <v>0</v>
      </c>
      <c r="H247" s="50">
        <f t="shared" si="22"/>
        <v>6490</v>
      </c>
      <c r="I247" s="35"/>
      <c r="J247" s="35"/>
      <c r="K247" s="53" t="s">
        <v>114</v>
      </c>
    </row>
    <row r="248" spans="1:11" ht="42" customHeight="1">
      <c r="A248" s="43" t="s">
        <v>24</v>
      </c>
      <c r="B248" s="45" t="s">
        <v>119</v>
      </c>
      <c r="C248" s="66" t="s">
        <v>89</v>
      </c>
      <c r="D248" s="46">
        <v>43100</v>
      </c>
      <c r="E248" s="65">
        <v>50681</v>
      </c>
      <c r="F248" s="51">
        <v>43131</v>
      </c>
      <c r="G248" s="55">
        <v>0</v>
      </c>
      <c r="H248" s="50">
        <f t="shared" si="22"/>
        <v>50681</v>
      </c>
      <c r="I248" s="35"/>
      <c r="J248" s="35"/>
      <c r="K248" s="53" t="s">
        <v>114</v>
      </c>
    </row>
    <row r="249" spans="1:11" ht="60.75" customHeight="1">
      <c r="A249" s="43" t="s">
        <v>24</v>
      </c>
      <c r="B249" s="67" t="s">
        <v>120</v>
      </c>
      <c r="C249" s="66" t="s">
        <v>90</v>
      </c>
      <c r="D249" s="46">
        <v>43100</v>
      </c>
      <c r="E249" s="65">
        <v>55663.5</v>
      </c>
      <c r="F249" s="51">
        <v>43131</v>
      </c>
      <c r="G249" s="55">
        <v>0</v>
      </c>
      <c r="H249" s="50">
        <f t="shared" si="22"/>
        <v>55663.5</v>
      </c>
      <c r="I249" s="35"/>
      <c r="J249" s="35"/>
      <c r="K249" s="53" t="s">
        <v>114</v>
      </c>
    </row>
    <row r="250" spans="1:11" ht="69.75" customHeight="1">
      <c r="A250" s="43" t="s">
        <v>24</v>
      </c>
      <c r="B250" s="67" t="s">
        <v>121</v>
      </c>
      <c r="C250" s="66" t="s">
        <v>91</v>
      </c>
      <c r="D250" s="46">
        <v>43100</v>
      </c>
      <c r="E250" s="65">
        <v>37940</v>
      </c>
      <c r="F250" s="51">
        <v>43131</v>
      </c>
      <c r="G250" s="55">
        <v>0</v>
      </c>
      <c r="H250" s="50">
        <f t="shared" si="22"/>
        <v>37940</v>
      </c>
      <c r="I250" s="35"/>
      <c r="J250" s="61"/>
      <c r="K250" s="62" t="s">
        <v>114</v>
      </c>
    </row>
    <row r="251" spans="1:11" ht="47.25" customHeight="1">
      <c r="A251" s="43" t="s">
        <v>25</v>
      </c>
      <c r="B251" s="45" t="s">
        <v>122</v>
      </c>
      <c r="C251" s="64" t="s">
        <v>92</v>
      </c>
      <c r="D251" s="46">
        <v>43100</v>
      </c>
      <c r="E251" s="65">
        <v>60180</v>
      </c>
      <c r="F251" s="51">
        <v>43131</v>
      </c>
      <c r="G251" s="55">
        <v>0</v>
      </c>
      <c r="H251" s="50">
        <f t="shared" si="22"/>
        <v>60180</v>
      </c>
      <c r="I251" s="35"/>
      <c r="J251" s="61"/>
      <c r="K251" s="62" t="s">
        <v>114</v>
      </c>
    </row>
    <row r="252" spans="1:11" ht="51" customHeight="1">
      <c r="A252" s="43" t="s">
        <v>26</v>
      </c>
      <c r="B252" s="45" t="s">
        <v>123</v>
      </c>
      <c r="C252" s="64" t="s">
        <v>93</v>
      </c>
      <c r="D252" s="46">
        <v>43100</v>
      </c>
      <c r="E252" s="65">
        <v>165000</v>
      </c>
      <c r="F252" s="51">
        <v>43131</v>
      </c>
      <c r="G252" s="55">
        <v>0</v>
      </c>
      <c r="H252" s="50">
        <f t="shared" si="22"/>
        <v>165000</v>
      </c>
      <c r="I252" s="35"/>
      <c r="J252" s="35"/>
      <c r="K252" s="53" t="s">
        <v>114</v>
      </c>
    </row>
    <row r="253" spans="1:11" ht="55.5" customHeight="1">
      <c r="A253" s="43" t="s">
        <v>27</v>
      </c>
      <c r="B253" s="45" t="s">
        <v>124</v>
      </c>
      <c r="C253" s="64" t="s">
        <v>69</v>
      </c>
      <c r="D253" s="46">
        <v>43024</v>
      </c>
      <c r="E253" s="65">
        <v>12980</v>
      </c>
      <c r="F253" s="51">
        <v>43069</v>
      </c>
      <c r="G253" s="55">
        <v>0</v>
      </c>
      <c r="H253" s="50">
        <f t="shared" si="22"/>
        <v>12980</v>
      </c>
      <c r="I253" s="35"/>
      <c r="J253" s="35"/>
      <c r="K253" s="53" t="s">
        <v>114</v>
      </c>
    </row>
    <row r="254" spans="1:11" ht="60.75" customHeight="1">
      <c r="A254" s="68" t="s">
        <v>28</v>
      </c>
      <c r="B254" s="57" t="s">
        <v>127</v>
      </c>
      <c r="C254" s="58" t="s">
        <v>94</v>
      </c>
      <c r="D254" s="46">
        <v>42968</v>
      </c>
      <c r="E254" s="69">
        <v>75189.600000000006</v>
      </c>
      <c r="F254" s="51">
        <v>43008</v>
      </c>
      <c r="G254" s="55">
        <v>0</v>
      </c>
      <c r="H254" s="50">
        <f t="shared" si="22"/>
        <v>75189.600000000006</v>
      </c>
      <c r="I254" s="35"/>
      <c r="J254" s="35"/>
      <c r="K254" s="53" t="s">
        <v>114</v>
      </c>
    </row>
    <row r="255" spans="1:11" ht="40.5" customHeight="1">
      <c r="A255" s="43" t="s">
        <v>29</v>
      </c>
      <c r="B255" s="45" t="s">
        <v>125</v>
      </c>
      <c r="C255" s="40" t="s">
        <v>95</v>
      </c>
      <c r="D255" s="46">
        <v>42965</v>
      </c>
      <c r="E255" s="50">
        <v>7068.2</v>
      </c>
      <c r="F255" s="51">
        <v>43008</v>
      </c>
      <c r="G255" s="55">
        <v>0</v>
      </c>
      <c r="H255" s="50">
        <f t="shared" si="22"/>
        <v>7068.2</v>
      </c>
      <c r="I255" s="35"/>
      <c r="J255" s="35"/>
      <c r="K255" s="53" t="s">
        <v>114</v>
      </c>
    </row>
    <row r="256" spans="1:11" ht="50.1" customHeight="1">
      <c r="A256" s="70" t="s">
        <v>30</v>
      </c>
      <c r="B256" s="45" t="s">
        <v>126</v>
      </c>
      <c r="C256" s="40">
        <v>1500001311</v>
      </c>
      <c r="D256" s="46">
        <v>42753</v>
      </c>
      <c r="E256" s="50">
        <v>10683.99</v>
      </c>
      <c r="F256" s="51">
        <v>43008</v>
      </c>
      <c r="G256" s="55">
        <v>0</v>
      </c>
      <c r="H256" s="50">
        <f t="shared" si="22"/>
        <v>10683.99</v>
      </c>
      <c r="I256" s="35"/>
      <c r="J256" s="35"/>
      <c r="K256" s="53" t="s">
        <v>114</v>
      </c>
    </row>
    <row r="257" spans="1:12" ht="51" customHeight="1">
      <c r="A257" s="43" t="s">
        <v>14</v>
      </c>
      <c r="B257" s="45" t="s">
        <v>166</v>
      </c>
      <c r="C257" s="40" t="s">
        <v>96</v>
      </c>
      <c r="D257" s="46">
        <v>42311</v>
      </c>
      <c r="E257" s="50">
        <v>833.33</v>
      </c>
      <c r="F257" s="51">
        <v>42369</v>
      </c>
      <c r="G257" s="55">
        <v>0</v>
      </c>
      <c r="H257" s="50">
        <f t="shared" si="22"/>
        <v>833.33</v>
      </c>
      <c r="I257" s="35"/>
      <c r="J257" s="35"/>
      <c r="K257" s="53" t="s">
        <v>114</v>
      </c>
    </row>
    <row r="258" spans="1:12" ht="42.75" customHeight="1">
      <c r="A258" s="43" t="s">
        <v>14</v>
      </c>
      <c r="B258" s="45" t="s">
        <v>166</v>
      </c>
      <c r="C258" s="40" t="s">
        <v>97</v>
      </c>
      <c r="D258" s="46">
        <v>42284</v>
      </c>
      <c r="E258" s="50">
        <v>833.33</v>
      </c>
      <c r="F258" s="51">
        <v>42338</v>
      </c>
      <c r="G258" s="55">
        <v>0</v>
      </c>
      <c r="H258" s="50">
        <f t="shared" si="22"/>
        <v>833.33</v>
      </c>
      <c r="I258" s="35"/>
      <c r="J258" s="35"/>
      <c r="K258" s="53" t="s">
        <v>114</v>
      </c>
    </row>
    <row r="259" spans="1:12" ht="41.25" customHeight="1">
      <c r="A259" s="43" t="s">
        <v>14</v>
      </c>
      <c r="B259" s="45" t="s">
        <v>166</v>
      </c>
      <c r="C259" s="40" t="s">
        <v>98</v>
      </c>
      <c r="D259" s="46">
        <v>42254</v>
      </c>
      <c r="E259" s="50">
        <v>833.33</v>
      </c>
      <c r="F259" s="51">
        <v>42308</v>
      </c>
      <c r="G259" s="55">
        <v>0</v>
      </c>
      <c r="H259" s="50">
        <f t="shared" si="22"/>
        <v>833.33</v>
      </c>
      <c r="I259" s="35"/>
      <c r="J259" s="35"/>
      <c r="K259" s="53" t="s">
        <v>114</v>
      </c>
    </row>
    <row r="260" spans="1:12" ht="50.1" customHeight="1">
      <c r="A260" s="43" t="s">
        <v>14</v>
      </c>
      <c r="B260" s="45" t="s">
        <v>166</v>
      </c>
      <c r="C260" s="40" t="s">
        <v>99</v>
      </c>
      <c r="D260" s="46">
        <v>42226</v>
      </c>
      <c r="E260" s="50">
        <v>833.33</v>
      </c>
      <c r="F260" s="51">
        <v>42277</v>
      </c>
      <c r="G260" s="55">
        <v>0</v>
      </c>
      <c r="H260" s="50">
        <f t="shared" si="22"/>
        <v>833.33</v>
      </c>
      <c r="I260" s="35"/>
      <c r="J260" s="35"/>
      <c r="K260" s="53" t="s">
        <v>114</v>
      </c>
    </row>
    <row r="261" spans="1:12" ht="50.1" customHeight="1">
      <c r="A261" s="43" t="s">
        <v>14</v>
      </c>
      <c r="B261" s="45" t="s">
        <v>166</v>
      </c>
      <c r="C261" s="40" t="s">
        <v>100</v>
      </c>
      <c r="D261" s="46">
        <v>42208</v>
      </c>
      <c r="E261" s="50">
        <v>833.33</v>
      </c>
      <c r="F261" s="51">
        <v>42247</v>
      </c>
      <c r="G261" s="55">
        <v>0</v>
      </c>
      <c r="H261" s="50">
        <f t="shared" si="22"/>
        <v>833.33</v>
      </c>
      <c r="I261" s="35"/>
      <c r="J261" s="35"/>
      <c r="K261" s="53" t="s">
        <v>114</v>
      </c>
    </row>
    <row r="262" spans="1:12" ht="50.1" customHeight="1">
      <c r="A262" s="43" t="s">
        <v>14</v>
      </c>
      <c r="B262" s="45" t="s">
        <v>166</v>
      </c>
      <c r="C262" s="40" t="s">
        <v>101</v>
      </c>
      <c r="D262" s="46">
        <v>42157</v>
      </c>
      <c r="E262" s="50">
        <v>833.33</v>
      </c>
      <c r="F262" s="51">
        <v>42216</v>
      </c>
      <c r="G262" s="55">
        <v>0</v>
      </c>
      <c r="H262" s="50">
        <f t="shared" si="22"/>
        <v>833.33</v>
      </c>
      <c r="I262" s="35"/>
      <c r="J262" s="35"/>
      <c r="K262" s="53" t="s">
        <v>114</v>
      </c>
      <c r="L262" s="3"/>
    </row>
    <row r="263" spans="1:12" ht="50.1" customHeight="1">
      <c r="A263" s="43" t="s">
        <v>14</v>
      </c>
      <c r="B263" s="45" t="s">
        <v>128</v>
      </c>
      <c r="C263" s="40" t="s">
        <v>102</v>
      </c>
      <c r="D263" s="46">
        <v>42109</v>
      </c>
      <c r="E263" s="50">
        <v>833.33</v>
      </c>
      <c r="F263" s="51">
        <v>42185</v>
      </c>
      <c r="G263" s="55">
        <v>0</v>
      </c>
      <c r="H263" s="50">
        <f t="shared" si="22"/>
        <v>833.33</v>
      </c>
      <c r="I263" s="35"/>
      <c r="J263" s="35"/>
      <c r="K263" s="53" t="s">
        <v>114</v>
      </c>
    </row>
    <row r="264" spans="1:12" ht="50.1" customHeight="1">
      <c r="A264" s="43" t="s">
        <v>14</v>
      </c>
      <c r="B264" s="45" t="s">
        <v>166</v>
      </c>
      <c r="C264" s="40">
        <v>1500008265</v>
      </c>
      <c r="D264" s="46">
        <v>42087</v>
      </c>
      <c r="E264" s="50">
        <v>833.33</v>
      </c>
      <c r="F264" s="51">
        <v>42124</v>
      </c>
      <c r="G264" s="55">
        <v>0</v>
      </c>
      <c r="H264" s="50">
        <f t="shared" si="22"/>
        <v>833.33</v>
      </c>
      <c r="I264" s="35"/>
      <c r="J264" s="35"/>
      <c r="K264" s="53" t="s">
        <v>114</v>
      </c>
    </row>
    <row r="265" spans="1:12" ht="50.1" customHeight="1">
      <c r="A265" s="43" t="s">
        <v>14</v>
      </c>
      <c r="B265" s="45" t="s">
        <v>166</v>
      </c>
      <c r="C265" s="40">
        <v>1500008030</v>
      </c>
      <c r="D265" s="46">
        <v>42033</v>
      </c>
      <c r="E265" s="50">
        <v>833.33</v>
      </c>
      <c r="F265" s="51">
        <v>42064</v>
      </c>
      <c r="G265" s="55">
        <v>0</v>
      </c>
      <c r="H265" s="50">
        <f t="shared" si="22"/>
        <v>833.33</v>
      </c>
      <c r="I265" s="35"/>
      <c r="J265" s="35"/>
      <c r="K265" s="53" t="s">
        <v>114</v>
      </c>
    </row>
    <row r="266" spans="1:12" ht="50.1" customHeight="1">
      <c r="A266" s="43" t="s">
        <v>14</v>
      </c>
      <c r="B266" s="45" t="s">
        <v>166</v>
      </c>
      <c r="C266" s="40" t="s">
        <v>103</v>
      </c>
      <c r="D266" s="46">
        <v>41991</v>
      </c>
      <c r="E266" s="50">
        <v>4333.33</v>
      </c>
      <c r="F266" s="51">
        <v>42035</v>
      </c>
      <c r="G266" s="55">
        <v>0</v>
      </c>
      <c r="H266" s="50">
        <f t="shared" si="22"/>
        <v>4333.33</v>
      </c>
      <c r="I266" s="35"/>
      <c r="J266" s="35"/>
      <c r="K266" s="53" t="s">
        <v>114</v>
      </c>
    </row>
    <row r="267" spans="1:12" ht="50.1" customHeight="1">
      <c r="A267" s="43" t="s">
        <v>14</v>
      </c>
      <c r="B267" s="45" t="s">
        <v>166</v>
      </c>
      <c r="C267" s="40" t="s">
        <v>104</v>
      </c>
      <c r="D267" s="46">
        <v>41991</v>
      </c>
      <c r="E267" s="50">
        <v>4333.33</v>
      </c>
      <c r="F267" s="51">
        <v>42035</v>
      </c>
      <c r="G267" s="55">
        <v>0</v>
      </c>
      <c r="H267" s="50">
        <f t="shared" si="22"/>
        <v>4333.33</v>
      </c>
      <c r="I267" s="35"/>
      <c r="J267" s="35"/>
      <c r="K267" s="53" t="s">
        <v>114</v>
      </c>
    </row>
    <row r="268" spans="1:12" ht="50.1" customHeight="1">
      <c r="A268" s="43" t="s">
        <v>14</v>
      </c>
      <c r="B268" s="45" t="s">
        <v>166</v>
      </c>
      <c r="C268" s="40" t="s">
        <v>105</v>
      </c>
      <c r="D268" s="46">
        <v>41935</v>
      </c>
      <c r="E268" s="50">
        <v>4333.33</v>
      </c>
      <c r="F268" s="51">
        <v>41973</v>
      </c>
      <c r="G268" s="55">
        <v>0</v>
      </c>
      <c r="H268" s="50">
        <f t="shared" si="22"/>
        <v>4333.33</v>
      </c>
      <c r="I268" s="35"/>
      <c r="J268" s="35"/>
      <c r="K268" s="53" t="s">
        <v>114</v>
      </c>
    </row>
    <row r="269" spans="1:12" ht="50.1" customHeight="1">
      <c r="A269" s="43" t="s">
        <v>14</v>
      </c>
      <c r="B269" s="45" t="s">
        <v>166</v>
      </c>
      <c r="C269" s="40" t="s">
        <v>106</v>
      </c>
      <c r="D269" s="46">
        <v>41935</v>
      </c>
      <c r="E269" s="50">
        <v>4333.33</v>
      </c>
      <c r="F269" s="51">
        <v>41973</v>
      </c>
      <c r="G269" s="55">
        <v>0</v>
      </c>
      <c r="H269" s="50">
        <f t="shared" si="22"/>
        <v>4333.33</v>
      </c>
      <c r="I269" s="35"/>
      <c r="J269" s="35"/>
      <c r="K269" s="53" t="s">
        <v>114</v>
      </c>
    </row>
    <row r="270" spans="1:12" ht="50.1" customHeight="1">
      <c r="A270" s="43" t="s">
        <v>14</v>
      </c>
      <c r="B270" s="45" t="s">
        <v>166</v>
      </c>
      <c r="C270" s="40" t="s">
        <v>107</v>
      </c>
      <c r="D270" s="46">
        <v>41872</v>
      </c>
      <c r="E270" s="50">
        <v>4333.33</v>
      </c>
      <c r="F270" s="51">
        <v>41912</v>
      </c>
      <c r="G270" s="55">
        <v>0</v>
      </c>
      <c r="H270" s="50">
        <f t="shared" si="22"/>
        <v>4333.33</v>
      </c>
      <c r="I270" s="35"/>
      <c r="J270" s="35"/>
      <c r="K270" s="53" t="s">
        <v>114</v>
      </c>
    </row>
    <row r="271" spans="1:12" ht="50.1" customHeight="1">
      <c r="A271" s="43" t="s">
        <v>14</v>
      </c>
      <c r="B271" s="45" t="s">
        <v>166</v>
      </c>
      <c r="C271" s="40" t="s">
        <v>108</v>
      </c>
      <c r="D271" s="46">
        <v>41872</v>
      </c>
      <c r="E271" s="50">
        <v>4333.33</v>
      </c>
      <c r="F271" s="51">
        <v>41912</v>
      </c>
      <c r="G271" s="55">
        <v>0</v>
      </c>
      <c r="H271" s="50">
        <f t="shared" si="22"/>
        <v>4333.33</v>
      </c>
      <c r="I271" s="35"/>
      <c r="J271" s="35"/>
      <c r="K271" s="53" t="s">
        <v>114</v>
      </c>
    </row>
    <row r="272" spans="1:12" ht="50.1" customHeight="1">
      <c r="A272" s="43" t="s">
        <v>14</v>
      </c>
      <c r="B272" s="45" t="s">
        <v>166</v>
      </c>
      <c r="C272" s="40" t="s">
        <v>109</v>
      </c>
      <c r="D272" s="46">
        <v>41827</v>
      </c>
      <c r="E272" s="50">
        <v>4333.33</v>
      </c>
      <c r="F272" s="51">
        <v>41882</v>
      </c>
      <c r="G272" s="55">
        <v>0</v>
      </c>
      <c r="H272" s="50">
        <f t="shared" si="22"/>
        <v>4333.33</v>
      </c>
      <c r="I272" s="35"/>
      <c r="J272" s="35"/>
      <c r="K272" s="53" t="s">
        <v>114</v>
      </c>
    </row>
    <row r="273" spans="1:11" ht="50.1" customHeight="1">
      <c r="A273" s="43" t="s">
        <v>14</v>
      </c>
      <c r="B273" s="45" t="s">
        <v>166</v>
      </c>
      <c r="C273" s="40" t="s">
        <v>110</v>
      </c>
      <c r="D273" s="46">
        <v>41793</v>
      </c>
      <c r="E273" s="50">
        <v>4333.33</v>
      </c>
      <c r="F273" s="51">
        <v>41851</v>
      </c>
      <c r="G273" s="55">
        <v>0</v>
      </c>
      <c r="H273" s="50">
        <f t="shared" si="22"/>
        <v>4333.33</v>
      </c>
      <c r="I273" s="35"/>
      <c r="J273" s="35"/>
      <c r="K273" s="53" t="s">
        <v>114</v>
      </c>
    </row>
    <row r="274" spans="1:11" ht="50.1" customHeight="1">
      <c r="A274" s="43" t="s">
        <v>14</v>
      </c>
      <c r="B274" s="45" t="s">
        <v>166</v>
      </c>
      <c r="C274" s="40" t="s">
        <v>111</v>
      </c>
      <c r="D274" s="46">
        <v>41779</v>
      </c>
      <c r="E274" s="50">
        <v>4333.33</v>
      </c>
      <c r="F274" s="51">
        <v>41820</v>
      </c>
      <c r="G274" s="55">
        <v>0</v>
      </c>
      <c r="H274" s="50">
        <f t="shared" si="22"/>
        <v>4333.33</v>
      </c>
      <c r="I274" s="35"/>
      <c r="J274" s="35"/>
      <c r="K274" s="53" t="s">
        <v>114</v>
      </c>
    </row>
    <row r="275" spans="1:11" ht="50.1" customHeight="1">
      <c r="A275" s="43" t="s">
        <v>14</v>
      </c>
      <c r="B275" s="45" t="s">
        <v>166</v>
      </c>
      <c r="C275" s="40" t="s">
        <v>112</v>
      </c>
      <c r="D275" s="46">
        <v>41731</v>
      </c>
      <c r="E275" s="50">
        <v>11000</v>
      </c>
      <c r="F275" s="51">
        <v>41790</v>
      </c>
      <c r="G275" s="55">
        <v>0</v>
      </c>
      <c r="H275" s="50">
        <f t="shared" si="22"/>
        <v>11000</v>
      </c>
      <c r="I275" s="35"/>
      <c r="J275" s="35"/>
      <c r="K275" s="53" t="s">
        <v>114</v>
      </c>
    </row>
    <row r="276" spans="1:11" ht="29.25" customHeight="1" thickBot="1">
      <c r="A276" s="97" t="s">
        <v>552</v>
      </c>
      <c r="B276" s="98"/>
      <c r="C276" s="98"/>
      <c r="D276" s="98"/>
      <c r="E276" s="86">
        <f>SUM(E9:E275)</f>
        <v>52044736.739999987</v>
      </c>
      <c r="F276" s="87"/>
      <c r="G276" s="88">
        <f>SUM(G9:G275)</f>
        <v>30685294.34</v>
      </c>
      <c r="H276" s="88">
        <f>SUM(H9:H275)</f>
        <v>21359442.399999943</v>
      </c>
      <c r="I276" s="89"/>
      <c r="J276" s="17"/>
      <c r="K276" s="18" t="s">
        <v>114</v>
      </c>
    </row>
    <row r="277" spans="1:11" ht="50.1" customHeight="1">
      <c r="A277" s="71" t="s">
        <v>554</v>
      </c>
      <c r="B277" s="72"/>
      <c r="C277" s="73"/>
      <c r="D277" s="73"/>
      <c r="E277" s="73"/>
      <c r="F277" s="72"/>
      <c r="G277" s="74"/>
      <c r="H277" s="75"/>
      <c r="I277" s="75"/>
      <c r="J277" s="76"/>
      <c r="K277" s="77"/>
    </row>
    <row r="278" spans="1:11" ht="64.5" customHeight="1">
      <c r="A278" s="24" t="s">
        <v>342</v>
      </c>
      <c r="B278" s="25"/>
      <c r="C278" s="93" t="s">
        <v>173</v>
      </c>
      <c r="D278" s="93"/>
      <c r="E278" s="93"/>
      <c r="F278" s="93"/>
      <c r="G278" s="94" t="s">
        <v>343</v>
      </c>
      <c r="H278" s="94"/>
      <c r="I278" s="94"/>
      <c r="J278" s="26"/>
      <c r="K278" s="27"/>
    </row>
    <row r="279" spans="1:11" ht="17.25" customHeight="1">
      <c r="A279" s="91" t="s">
        <v>172</v>
      </c>
      <c r="B279" s="92"/>
      <c r="C279" s="90" t="s">
        <v>341</v>
      </c>
      <c r="D279" s="90"/>
      <c r="E279" s="90"/>
      <c r="F279" s="90"/>
      <c r="G279" s="90" t="s">
        <v>344</v>
      </c>
      <c r="H279" s="90"/>
      <c r="I279" s="90"/>
      <c r="J279" s="28"/>
      <c r="K279" s="29"/>
    </row>
    <row r="280" spans="1:11" ht="54.95" customHeight="1" thickBot="1">
      <c r="A280" s="30" t="s">
        <v>137</v>
      </c>
      <c r="B280" s="31"/>
      <c r="C280" s="31"/>
      <c r="D280" s="31"/>
      <c r="E280" s="31"/>
      <c r="F280" s="31"/>
      <c r="G280" s="31"/>
      <c r="H280" s="31"/>
      <c r="I280" s="31"/>
      <c r="J280" s="32"/>
      <c r="K280" s="33"/>
    </row>
    <row r="281" spans="1:11" ht="33.7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2"/>
      <c r="K281" s="22"/>
    </row>
    <row r="282" spans="1:11" ht="34.5" customHeight="1">
      <c r="A282" s="2"/>
      <c r="B282" s="2"/>
      <c r="C282" s="2"/>
      <c r="D282" s="2"/>
      <c r="E282" s="2"/>
      <c r="F282" s="2"/>
      <c r="G282" s="1"/>
      <c r="H282" s="2"/>
      <c r="I282" s="23"/>
      <c r="J282" s="19"/>
      <c r="K282" s="2"/>
    </row>
    <row r="283" spans="1:11" ht="0.75" customHeight="1">
      <c r="A283" s="2"/>
      <c r="B283" s="2"/>
      <c r="C283" s="2"/>
      <c r="D283" s="2"/>
      <c r="E283" s="2"/>
      <c r="F283" s="2"/>
      <c r="G283" s="1"/>
      <c r="H283" s="2"/>
      <c r="I283" s="21"/>
      <c r="J283" s="20"/>
      <c r="K283" s="20"/>
    </row>
    <row r="284" spans="1:11" ht="41.25" customHeight="1">
      <c r="A284" s="2"/>
      <c r="B284" s="2"/>
      <c r="C284" s="2"/>
      <c r="D284" s="2"/>
      <c r="E284" s="2"/>
      <c r="F284" s="2"/>
      <c r="G284" s="1"/>
      <c r="H284" s="2"/>
      <c r="I284" s="2"/>
      <c r="J284" s="21"/>
      <c r="K284" s="21"/>
    </row>
    <row r="285" spans="1:11" ht="54.95" customHeight="1">
      <c r="A285" s="2"/>
      <c r="B285" s="2"/>
      <c r="C285" s="2"/>
      <c r="D285" s="2"/>
      <c r="E285" s="2"/>
      <c r="F285" s="2"/>
      <c r="G285" s="1"/>
      <c r="H285" s="2"/>
      <c r="I285" s="2"/>
      <c r="J285" s="23"/>
      <c r="K285" s="23"/>
    </row>
    <row r="286" spans="1:11" ht="54.95" customHeight="1">
      <c r="A286" s="2"/>
      <c r="B286" s="2"/>
      <c r="C286" s="2"/>
      <c r="D286" s="2"/>
      <c r="E286" s="2"/>
      <c r="F286" s="2"/>
      <c r="G286" s="1"/>
      <c r="H286" s="2"/>
      <c r="I286" s="2"/>
      <c r="J286" s="21"/>
      <c r="K286" s="21"/>
    </row>
    <row r="287" spans="1:11" ht="15" customHeight="1">
      <c r="A287" s="2"/>
      <c r="B287" s="2"/>
      <c r="C287" s="2"/>
      <c r="D287" s="2"/>
      <c r="E287" s="2"/>
      <c r="F287" s="2"/>
      <c r="G287" s="1"/>
      <c r="H287" s="2"/>
      <c r="I287" s="2"/>
      <c r="J287" s="2"/>
      <c r="K287" s="2"/>
    </row>
    <row r="288" spans="1:11" ht="16.5" customHeight="1">
      <c r="A288" s="6"/>
      <c r="B288" s="7"/>
      <c r="C288" s="7"/>
      <c r="D288" s="7"/>
      <c r="E288" s="7"/>
      <c r="F288" s="7"/>
      <c r="G288" s="8"/>
      <c r="H288" s="7"/>
      <c r="I288" s="7"/>
      <c r="J288" s="2"/>
      <c r="K288" s="2"/>
    </row>
    <row r="289" spans="1:11" ht="65.25" customHeight="1">
      <c r="A289" s="6"/>
      <c r="B289" s="7"/>
      <c r="C289" s="7"/>
      <c r="D289" s="7"/>
      <c r="E289" s="7"/>
      <c r="F289" s="7"/>
      <c r="G289" s="8"/>
      <c r="H289" s="7"/>
      <c r="I289" s="7"/>
      <c r="J289" s="2"/>
      <c r="K289" s="2"/>
    </row>
    <row r="290" spans="1:11" ht="54.95" customHeight="1">
      <c r="A290" s="6"/>
      <c r="B290" s="7"/>
      <c r="C290" s="7"/>
      <c r="D290" s="7"/>
      <c r="E290" s="7"/>
      <c r="F290" s="7"/>
      <c r="G290" s="8"/>
      <c r="H290" s="7"/>
      <c r="I290" s="7"/>
      <c r="J290" s="2"/>
      <c r="K290" s="2"/>
    </row>
    <row r="291" spans="1:11" ht="54.95" customHeight="1">
      <c r="A291" s="6"/>
      <c r="B291" s="7"/>
      <c r="C291" s="7"/>
      <c r="D291" s="7"/>
      <c r="E291" s="7"/>
      <c r="F291" s="7"/>
      <c r="G291" s="8"/>
      <c r="H291" s="7"/>
      <c r="I291" s="7"/>
      <c r="J291" s="7"/>
      <c r="K291" s="7"/>
    </row>
    <row r="292" spans="1:11" ht="1.5" customHeight="1">
      <c r="A292" s="6"/>
      <c r="B292" s="7"/>
      <c r="C292" s="7"/>
      <c r="D292" s="7"/>
      <c r="E292" s="7"/>
      <c r="F292" s="7"/>
      <c r="G292" s="8"/>
      <c r="H292" s="7"/>
      <c r="I292" s="7"/>
      <c r="J292" s="7"/>
      <c r="K292" s="7"/>
    </row>
    <row r="293" spans="1:11" ht="54.95" customHeight="1">
      <c r="A293" s="6"/>
      <c r="B293" s="7"/>
      <c r="C293" s="7"/>
      <c r="D293" s="7"/>
      <c r="E293" s="7"/>
      <c r="F293" s="7"/>
      <c r="G293" s="8"/>
      <c r="H293" s="7"/>
      <c r="I293" s="7"/>
      <c r="J293" s="7"/>
      <c r="K293" s="7"/>
    </row>
    <row r="294" spans="1:11" ht="54.95" customHeight="1">
      <c r="A294" s="6"/>
      <c r="B294" s="7"/>
      <c r="C294" s="7"/>
      <c r="D294" s="7"/>
      <c r="E294" s="7"/>
      <c r="F294" s="7"/>
      <c r="G294" s="8"/>
      <c r="H294" s="7"/>
      <c r="I294" s="7"/>
      <c r="J294" s="7"/>
      <c r="K294" s="7"/>
    </row>
    <row r="295" spans="1:11" ht="54.95" customHeight="1">
      <c r="A295" s="6"/>
      <c r="B295" s="7"/>
      <c r="C295" s="7"/>
      <c r="D295" s="7"/>
      <c r="E295" s="7"/>
      <c r="F295" s="7"/>
      <c r="G295" s="8"/>
      <c r="H295" s="7"/>
      <c r="I295" s="7"/>
      <c r="J295" s="7"/>
      <c r="K295" s="7"/>
    </row>
    <row r="296" spans="1:11" ht="54.95" customHeight="1">
      <c r="A296" s="6"/>
      <c r="B296" s="7"/>
      <c r="C296" s="7"/>
      <c r="D296" s="7"/>
      <c r="E296" s="7"/>
      <c r="F296" s="7"/>
      <c r="G296" s="8"/>
      <c r="H296" s="7"/>
      <c r="I296" s="7"/>
      <c r="J296" s="7"/>
      <c r="K296" s="7"/>
    </row>
    <row r="297" spans="1:11" ht="54.95" customHeight="1">
      <c r="A297" s="6"/>
      <c r="B297" s="7"/>
      <c r="C297" s="7"/>
      <c r="D297" s="7"/>
      <c r="E297" s="7"/>
      <c r="F297" s="7"/>
      <c r="G297" s="8"/>
      <c r="H297" s="7"/>
      <c r="I297" s="7"/>
      <c r="J297" s="7"/>
      <c r="K297" s="7"/>
    </row>
    <row r="298" spans="1:11" ht="54.95" customHeight="1">
      <c r="A298" s="6"/>
      <c r="B298" s="7"/>
      <c r="C298" s="7"/>
      <c r="D298" s="7"/>
      <c r="E298" s="7"/>
      <c r="F298" s="7"/>
      <c r="G298" s="8"/>
      <c r="H298" s="7"/>
      <c r="I298" s="7"/>
      <c r="J298" s="7"/>
      <c r="K298" s="7"/>
    </row>
    <row r="299" spans="1:11" ht="54.95" customHeight="1">
      <c r="A299" s="9"/>
      <c r="B299" s="10"/>
      <c r="C299" s="10"/>
      <c r="D299" s="10"/>
      <c r="E299" s="10"/>
      <c r="F299" s="10"/>
      <c r="G299" s="11"/>
      <c r="H299" s="10"/>
      <c r="I299" s="7"/>
      <c r="J299" s="7"/>
      <c r="K299" s="7"/>
    </row>
    <row r="300" spans="1:11" ht="54.95" customHeight="1">
      <c r="A300" s="9"/>
      <c r="B300" s="10"/>
      <c r="C300" s="10"/>
      <c r="D300" s="10"/>
      <c r="E300" s="10"/>
      <c r="F300" s="10"/>
      <c r="G300" s="11"/>
      <c r="H300" s="10"/>
      <c r="I300" s="7"/>
      <c r="J300" s="7"/>
      <c r="K300" s="7"/>
    </row>
    <row r="301" spans="1:11" ht="54.95" customHeight="1">
      <c r="A301" s="9"/>
      <c r="B301" s="10"/>
      <c r="C301" s="10"/>
      <c r="D301" s="10"/>
      <c r="E301" s="10"/>
      <c r="F301" s="10"/>
      <c r="G301" s="11"/>
      <c r="H301" s="10"/>
      <c r="I301" s="10"/>
      <c r="J301" s="7"/>
      <c r="K301" s="7"/>
    </row>
    <row r="302" spans="1:11" ht="54.95" customHeight="1">
      <c r="A302" s="9"/>
      <c r="B302" s="10"/>
      <c r="C302" s="10"/>
      <c r="D302" s="10"/>
      <c r="E302" s="10"/>
      <c r="F302" s="10"/>
      <c r="G302" s="11"/>
      <c r="H302" s="10"/>
      <c r="I302" s="10"/>
      <c r="J302" s="7"/>
      <c r="K302" s="7"/>
    </row>
    <row r="303" spans="1:11" ht="54.95" customHeight="1">
      <c r="A303" s="9"/>
      <c r="B303" s="10"/>
      <c r="C303" s="10"/>
      <c r="D303" s="10"/>
      <c r="E303" s="10"/>
      <c r="F303" s="10"/>
      <c r="G303" s="11"/>
      <c r="H303" s="10"/>
      <c r="I303" s="10"/>
      <c r="J303" s="7"/>
      <c r="K303" s="7"/>
    </row>
    <row r="304" spans="1:11" ht="54.95" customHeight="1">
      <c r="A304" s="9"/>
      <c r="B304" s="10"/>
      <c r="C304" s="10"/>
      <c r="D304" s="10"/>
      <c r="E304" s="10"/>
      <c r="F304" s="10"/>
      <c r="G304" s="11"/>
      <c r="H304" s="10"/>
      <c r="I304" s="10"/>
      <c r="J304" s="10"/>
      <c r="K304" s="10"/>
    </row>
    <row r="305" spans="1:11" ht="54.95" customHeight="1">
      <c r="A305" s="9"/>
      <c r="B305" s="10"/>
      <c r="C305" s="10"/>
      <c r="D305" s="10"/>
      <c r="E305" s="10"/>
      <c r="F305" s="10"/>
      <c r="G305" s="11"/>
      <c r="H305" s="10"/>
      <c r="I305" s="10"/>
      <c r="J305" s="10"/>
      <c r="K305" s="10"/>
    </row>
    <row r="306" spans="1:11" ht="36" customHeight="1">
      <c r="A306" s="9"/>
      <c r="B306" s="10"/>
      <c r="C306" s="10"/>
      <c r="D306" s="10"/>
      <c r="E306" s="10"/>
      <c r="F306" s="10"/>
      <c r="G306" s="11"/>
      <c r="H306" s="10"/>
      <c r="I306" s="10"/>
      <c r="J306" s="10"/>
      <c r="K306" s="10"/>
    </row>
    <row r="307" spans="1:11" ht="48.75" customHeight="1">
      <c r="A307" s="9"/>
      <c r="B307" s="10"/>
      <c r="C307" s="10"/>
      <c r="D307" s="10"/>
      <c r="E307" s="10"/>
      <c r="F307" s="10"/>
      <c r="G307" s="11"/>
      <c r="H307" s="10"/>
      <c r="I307" s="10"/>
      <c r="J307" s="10"/>
      <c r="K307" s="10"/>
    </row>
    <row r="308" spans="1:11" ht="36" customHeight="1">
      <c r="A308" s="9"/>
      <c r="B308" s="10"/>
      <c r="C308" s="10"/>
      <c r="D308" s="10"/>
      <c r="E308" s="10"/>
      <c r="F308" s="10"/>
      <c r="G308" s="11"/>
      <c r="H308" s="10"/>
      <c r="I308" s="10"/>
      <c r="J308" s="10"/>
      <c r="K308" s="10"/>
    </row>
    <row r="309" spans="1:11" ht="33.75" customHeight="1">
      <c r="A309" s="9"/>
      <c r="B309" s="10"/>
      <c r="C309" s="10"/>
      <c r="D309" s="10"/>
      <c r="E309" s="10"/>
      <c r="F309" s="10"/>
      <c r="G309" s="11"/>
      <c r="H309" s="10"/>
      <c r="I309" s="10"/>
      <c r="J309" s="10"/>
      <c r="K309" s="10"/>
    </row>
    <row r="310" spans="1:11" ht="54.95" customHeight="1">
      <c r="A310" s="9"/>
      <c r="B310" s="10"/>
      <c r="C310" s="10"/>
      <c r="D310" s="10"/>
      <c r="E310" s="10"/>
      <c r="F310" s="10"/>
      <c r="G310" s="11"/>
      <c r="H310" s="10"/>
      <c r="I310" s="10"/>
      <c r="J310" s="10"/>
      <c r="K310" s="10"/>
    </row>
    <row r="311" spans="1:11" ht="54.95" customHeight="1">
      <c r="A311" s="9"/>
      <c r="B311" s="10"/>
      <c r="C311" s="10"/>
      <c r="D311" s="10"/>
      <c r="E311" s="10"/>
      <c r="F311" s="10"/>
      <c r="G311" s="11"/>
      <c r="H311" s="10"/>
      <c r="I311" s="10"/>
      <c r="J311" s="10"/>
      <c r="K311" s="10"/>
    </row>
    <row r="312" spans="1:11" ht="54.95" customHeight="1">
      <c r="A312" s="9"/>
      <c r="B312" s="10"/>
      <c r="C312" s="10"/>
      <c r="D312" s="10"/>
      <c r="E312" s="10"/>
      <c r="F312" s="10"/>
      <c r="G312" s="11"/>
      <c r="H312" s="10"/>
      <c r="I312" s="10"/>
      <c r="J312" s="10"/>
      <c r="K312" s="10"/>
    </row>
    <row r="313" spans="1:11" ht="54.95" customHeight="1">
      <c r="A313" s="9"/>
      <c r="B313" s="10"/>
      <c r="C313" s="10"/>
      <c r="D313" s="10"/>
      <c r="E313" s="10"/>
      <c r="F313" s="10"/>
      <c r="G313" s="11"/>
      <c r="H313" s="10"/>
      <c r="I313" s="10"/>
      <c r="J313" s="10"/>
      <c r="K313" s="10"/>
    </row>
    <row r="314" spans="1:11" ht="54.95" customHeight="1">
      <c r="A314" s="9"/>
      <c r="B314" s="10"/>
      <c r="C314" s="10"/>
      <c r="D314" s="10"/>
      <c r="E314" s="10"/>
      <c r="F314" s="10"/>
      <c r="G314" s="11"/>
      <c r="H314" s="10"/>
      <c r="I314" s="10"/>
      <c r="J314" s="10"/>
      <c r="K314" s="10"/>
    </row>
    <row r="315" spans="1:11" ht="54.95" customHeight="1">
      <c r="A315" s="9"/>
      <c r="B315" s="10"/>
      <c r="C315" s="10"/>
      <c r="D315" s="10"/>
      <c r="E315" s="10"/>
      <c r="F315" s="10"/>
      <c r="G315" s="11"/>
      <c r="H315" s="10"/>
      <c r="I315" s="10"/>
      <c r="J315" s="10"/>
      <c r="K315" s="10"/>
    </row>
    <row r="316" spans="1:11" ht="39.75" customHeight="1">
      <c r="A316" s="9"/>
      <c r="B316" s="10"/>
      <c r="C316" s="10"/>
      <c r="D316" s="10"/>
      <c r="E316" s="10"/>
      <c r="F316" s="10"/>
      <c r="G316" s="11"/>
      <c r="H316" s="10"/>
      <c r="I316" s="10"/>
      <c r="J316" s="10"/>
      <c r="K316" s="10"/>
    </row>
    <row r="317" spans="1:11" ht="46.5" customHeight="1">
      <c r="I317" s="10"/>
      <c r="J317" s="10"/>
      <c r="K317" s="10"/>
    </row>
    <row r="318" spans="1:11" ht="48.75" customHeight="1">
      <c r="I318" s="10"/>
      <c r="J318" s="10"/>
      <c r="K318" s="10"/>
    </row>
    <row r="319" spans="1:11" ht="46.5" customHeight="1">
      <c r="J319" s="10"/>
      <c r="K319" s="10"/>
    </row>
    <row r="320" spans="1:11" ht="54.95" customHeight="1">
      <c r="J320" s="10"/>
      <c r="K320" s="10"/>
    </row>
    <row r="321" spans="10:11" ht="54.95" customHeight="1">
      <c r="J321" s="10"/>
      <c r="K321" s="10"/>
    </row>
    <row r="322" spans="10:11" ht="54.95" customHeight="1"/>
    <row r="323" spans="10:11" ht="54.95" customHeight="1"/>
    <row r="324" spans="10:11" ht="23.25" customHeight="1"/>
    <row r="325" spans="10:11" ht="15" customHeight="1"/>
    <row r="326" spans="10:11" ht="33" customHeight="1"/>
    <row r="327" spans="10:11" ht="54.95" customHeight="1"/>
    <row r="328" spans="10:11" ht="54.95" customHeight="1"/>
    <row r="329" spans="10:11" ht="54.95" customHeight="1"/>
    <row r="330" spans="10:11" ht="54.95" customHeight="1"/>
    <row r="331" spans="10:11" ht="54.95" customHeight="1"/>
    <row r="332" spans="10:11" ht="54.95" customHeight="1"/>
    <row r="333" spans="10:11" ht="54.95" customHeight="1"/>
    <row r="334" spans="10:11" ht="21.75" customHeight="1"/>
    <row r="335" spans="10:11" ht="54.95" customHeight="1"/>
    <row r="336" spans="10:11" ht="54.95" customHeight="1"/>
    <row r="337" ht="54.95" customHeight="1"/>
    <row r="338" ht="54.95" customHeight="1"/>
    <row r="339" ht="44.25" customHeight="1"/>
    <row r="340" ht="22.5" customHeight="1"/>
    <row r="341" ht="27.75" customHeight="1"/>
    <row r="342" ht="13.5" customHeight="1"/>
    <row r="343" ht="28.5" customHeight="1"/>
    <row r="344" ht="54.95" customHeight="1"/>
    <row r="345" ht="54.95" customHeight="1"/>
    <row r="346" ht="54.95" customHeight="1"/>
    <row r="347" ht="54.95" customHeight="1"/>
    <row r="348" ht="54.95" customHeight="1"/>
    <row r="349" ht="54.95" customHeight="1"/>
    <row r="350" ht="48" customHeight="1"/>
    <row r="351" ht="47.25" customHeight="1"/>
    <row r="352" ht="62.25" customHeight="1"/>
    <row r="353" ht="54.95" customHeight="1"/>
    <row r="354" ht="59.25" customHeight="1"/>
    <row r="355" ht="54.95" customHeight="1"/>
    <row r="356" ht="57.75" customHeight="1"/>
    <row r="357" ht="57.75" customHeight="1"/>
    <row r="358" ht="54.95" customHeight="1"/>
    <row r="359" ht="54.95" customHeight="1"/>
    <row r="360" ht="54.95" customHeight="1"/>
    <row r="361" ht="54.95" customHeight="1"/>
    <row r="362" ht="54.95" customHeight="1"/>
    <row r="363" ht="54.95" customHeight="1"/>
    <row r="364" ht="54.95" customHeight="1"/>
    <row r="365" ht="54.95" customHeight="1"/>
    <row r="366" ht="54.95" customHeight="1"/>
    <row r="367" ht="54.95" customHeight="1"/>
    <row r="368" ht="54.95" customHeight="1"/>
    <row r="369" ht="54.95" customHeight="1"/>
    <row r="370" ht="54.95" customHeight="1"/>
    <row r="371" ht="54.95" customHeight="1"/>
    <row r="372" ht="54.95" customHeight="1"/>
    <row r="373" ht="54.95" customHeight="1"/>
    <row r="374" ht="54.95" customHeight="1"/>
    <row r="375" ht="54.95" customHeight="1"/>
    <row r="376" ht="54.95" customHeight="1"/>
    <row r="377" ht="54.95" customHeight="1"/>
    <row r="378" ht="54.95" customHeight="1"/>
    <row r="379" ht="54.95" customHeight="1"/>
    <row r="380" ht="54.95" customHeight="1"/>
    <row r="381" ht="54.95" customHeight="1"/>
    <row r="382" ht="54.95" customHeight="1"/>
    <row r="383" ht="54.95" customHeight="1"/>
    <row r="384" ht="21" customHeight="1"/>
    <row r="386" spans="12:22">
      <c r="L386" s="14"/>
      <c r="M386" s="14"/>
      <c r="N386" s="14"/>
      <c r="O386" s="14"/>
      <c r="P386" s="14"/>
      <c r="Q386" s="14"/>
      <c r="R386" s="1"/>
      <c r="S386" s="15"/>
      <c r="T386" s="16"/>
      <c r="U386" s="16"/>
      <c r="V386" s="16"/>
    </row>
    <row r="387" spans="12:22">
      <c r="L387" s="14"/>
      <c r="M387" s="14"/>
      <c r="N387" s="14"/>
      <c r="O387" s="14"/>
      <c r="P387" s="14"/>
      <c r="Q387" s="14"/>
      <c r="R387" s="1"/>
      <c r="S387" s="15"/>
      <c r="T387" s="16"/>
      <c r="U387" s="16"/>
      <c r="V387" s="16"/>
    </row>
    <row r="388" spans="12:22">
      <c r="L388" s="14"/>
      <c r="M388" s="14"/>
      <c r="N388" s="14"/>
      <c r="O388" s="14"/>
      <c r="P388" s="14"/>
      <c r="Q388" s="14"/>
      <c r="R388" s="1"/>
      <c r="S388" s="15"/>
      <c r="T388" s="16"/>
      <c r="U388" s="16"/>
      <c r="V388" s="16"/>
    </row>
    <row r="389" spans="12:22">
      <c r="L389" s="14"/>
      <c r="M389" s="14"/>
      <c r="N389" s="14"/>
      <c r="O389" s="14"/>
      <c r="P389" s="14"/>
      <c r="Q389" s="14"/>
      <c r="R389" s="1"/>
      <c r="S389" s="15"/>
      <c r="T389" s="16"/>
      <c r="U389" s="16"/>
      <c r="V389" s="16"/>
    </row>
    <row r="390" spans="12:22" ht="46.5" customHeight="1"/>
    <row r="391" spans="12:22" ht="51.75" customHeight="1"/>
    <row r="392" spans="12:22" ht="39.75" customHeight="1"/>
    <row r="393" spans="12:22" ht="29.25" customHeight="1"/>
    <row r="394" spans="12:22" ht="54" customHeight="1"/>
    <row r="396" spans="12:22" ht="33" customHeight="1"/>
    <row r="398" spans="12:22" ht="33" customHeight="1"/>
    <row r="408" ht="12.75" customHeight="1"/>
    <row r="409" ht="24.75" customHeight="1"/>
    <row r="415" ht="57" customHeight="1"/>
    <row r="416" ht="18.75" customHeight="1"/>
  </sheetData>
  <autoFilter ref="A8:K283" xr:uid="{00000000-0001-0000-0000-000000000000}"/>
  <mergeCells count="10">
    <mergeCell ref="A2:K2"/>
    <mergeCell ref="A3:K3"/>
    <mergeCell ref="A4:K4"/>
    <mergeCell ref="A6:K6"/>
    <mergeCell ref="A276:D276"/>
    <mergeCell ref="G279:I279"/>
    <mergeCell ref="A279:B279"/>
    <mergeCell ref="C279:F279"/>
    <mergeCell ref="C278:F278"/>
    <mergeCell ref="G278:I278"/>
  </mergeCells>
  <phoneticPr fontId="10" type="noConversion"/>
  <pageMargins left="0.86614173228346458" right="0.23622047244094491" top="0.31496062992125984" bottom="0.27559055118110237" header="0.19685039370078741" footer="0.15748031496062992"/>
  <pageSetup scale="50" orientation="landscape" r:id="rId1"/>
  <rowBreaks count="11" manualBreakCount="11">
    <brk id="29" max="10" man="1"/>
    <brk id="54" max="10" man="1"/>
    <brk id="77" max="10" man="1"/>
    <brk id="101" max="10" man="1"/>
    <brk id="125" max="10" man="1"/>
    <brk id="149" max="10" man="1"/>
    <brk id="172" max="10" man="1"/>
    <brk id="196" max="10" man="1"/>
    <brk id="219" max="10" man="1"/>
    <brk id="245" max="10" man="1"/>
    <brk id="266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2025</vt:lpstr>
      <vt:lpstr>'Mayo 2025'!Área_de_impresión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Estevez Monika</dc:creator>
  <cp:lastModifiedBy>Bethania Espinal</cp:lastModifiedBy>
  <cp:lastPrinted>2025-06-23T14:50:51Z</cp:lastPrinted>
  <dcterms:created xsi:type="dcterms:W3CDTF">2021-11-30T12:58:44Z</dcterms:created>
  <dcterms:modified xsi:type="dcterms:W3CDTF">2025-06-23T14:52:41Z</dcterms:modified>
</cp:coreProperties>
</file>