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20" yWindow="-120" windowWidth="20730" windowHeight="11160" tabRatio="342"/>
  </bookViews>
  <sheets>
    <sheet name="Abril 2025" sheetId="1" r:id="rId1"/>
  </sheets>
  <definedNames>
    <definedName name="_xlnm._FilterDatabase" localSheetId="0" hidden="1">'Abril 2025'!$A$8:$K$271</definedName>
    <definedName name="_xlnm.Print_Area" localSheetId="0">'Abril 2025'!$A$1:$K$269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" l="1"/>
  <c r="H168" i="1"/>
  <c r="H169" i="1"/>
  <c r="H170" i="1"/>
  <c r="H172" i="1"/>
  <c r="G24" i="1"/>
  <c r="E264" i="1"/>
  <c r="G159" i="1"/>
  <c r="H12" i="1"/>
  <c r="H166" i="1"/>
  <c r="H167" i="1"/>
  <c r="H171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160" i="1"/>
  <c r="H161" i="1"/>
  <c r="H162" i="1"/>
  <c r="H163" i="1"/>
  <c r="H164" i="1"/>
  <c r="H165" i="1"/>
  <c r="H158" i="1"/>
  <c r="H157" i="1"/>
  <c r="G156" i="1"/>
  <c r="H155" i="1"/>
  <c r="G154" i="1"/>
  <c r="H152" i="1"/>
  <c r="H153" i="1"/>
  <c r="H151" i="1"/>
  <c r="G144" i="1"/>
  <c r="G145" i="1"/>
  <c r="G146" i="1"/>
  <c r="G147" i="1"/>
  <c r="G148" i="1"/>
  <c r="G149" i="1"/>
  <c r="G150" i="1"/>
  <c r="G143" i="1"/>
  <c r="H142" i="1"/>
  <c r="H141" i="1"/>
  <c r="H140" i="1"/>
  <c r="H139" i="1"/>
  <c r="G138" i="1"/>
  <c r="H135" i="1"/>
  <c r="H136" i="1"/>
  <c r="H137" i="1"/>
  <c r="H134" i="1"/>
  <c r="G133" i="1"/>
  <c r="G132" i="1"/>
  <c r="H131" i="1"/>
  <c r="H130" i="1"/>
  <c r="G120" i="1"/>
  <c r="G121" i="1"/>
  <c r="G122" i="1"/>
  <c r="G123" i="1"/>
  <c r="G124" i="1"/>
  <c r="G125" i="1"/>
  <c r="G126" i="1"/>
  <c r="G127" i="1"/>
  <c r="G128" i="1"/>
  <c r="G129" i="1"/>
  <c r="G119" i="1"/>
  <c r="H118" i="1"/>
  <c r="G113" i="1"/>
  <c r="G114" i="1"/>
  <c r="G115" i="1"/>
  <c r="G116" i="1"/>
  <c r="G117" i="1"/>
  <c r="G112" i="1"/>
  <c r="G111" i="1"/>
  <c r="H110" i="1"/>
  <c r="H29" i="1"/>
  <c r="H109" i="1"/>
  <c r="G108" i="1"/>
  <c r="H107" i="1"/>
  <c r="G103" i="1"/>
  <c r="G104" i="1"/>
  <c r="G105" i="1"/>
  <c r="G106" i="1"/>
  <c r="G98" i="1"/>
  <c r="G99" i="1"/>
  <c r="G100" i="1"/>
  <c r="G101" i="1"/>
  <c r="G102" i="1"/>
  <c r="G95" i="1"/>
  <c r="G96" i="1"/>
  <c r="G94" i="1"/>
  <c r="G93" i="1"/>
  <c r="H92" i="1"/>
  <c r="G91" i="1"/>
  <c r="H90" i="1"/>
  <c r="H89" i="1"/>
  <c r="G88" i="1"/>
  <c r="H87" i="1"/>
  <c r="H84" i="1"/>
  <c r="H85" i="1"/>
  <c r="H86" i="1"/>
  <c r="H83" i="1"/>
  <c r="H81" i="1"/>
  <c r="H82" i="1"/>
  <c r="H80" i="1"/>
  <c r="G78" i="1"/>
  <c r="G79" i="1"/>
  <c r="G77" i="1"/>
  <c r="H76" i="1"/>
  <c r="G74" i="1"/>
  <c r="G75" i="1"/>
  <c r="G73" i="1"/>
  <c r="H71" i="1"/>
  <c r="H72" i="1"/>
  <c r="H69" i="1"/>
  <c r="H70" i="1"/>
  <c r="H68" i="1"/>
  <c r="G67" i="1"/>
  <c r="G65" i="1"/>
  <c r="G66" i="1"/>
  <c r="G64" i="1"/>
  <c r="H63" i="1"/>
  <c r="G62" i="1"/>
  <c r="G60" i="1"/>
  <c r="G61" i="1"/>
  <c r="G59" i="1"/>
  <c r="G58" i="1"/>
  <c r="H57" i="1"/>
  <c r="H56" i="1"/>
  <c r="G55" i="1"/>
  <c r="G54" i="1"/>
  <c r="G52" i="1"/>
  <c r="G53" i="1"/>
  <c r="G51" i="1"/>
  <c r="H50" i="1"/>
  <c r="G49" i="1"/>
  <c r="G48" i="1"/>
  <c r="G47" i="1"/>
  <c r="G46" i="1"/>
  <c r="G45" i="1"/>
  <c r="H43" i="1"/>
  <c r="H44" i="1"/>
  <c r="H42" i="1"/>
  <c r="H41" i="1"/>
  <c r="G40" i="1"/>
  <c r="H39" i="1"/>
  <c r="G38" i="1"/>
  <c r="H37" i="1"/>
  <c r="H36" i="1"/>
  <c r="G35" i="1"/>
  <c r="H34" i="1"/>
  <c r="G33" i="1"/>
  <c r="H32" i="1"/>
  <c r="H31" i="1"/>
  <c r="G30" i="1"/>
  <c r="H25" i="1"/>
  <c r="H26" i="1"/>
  <c r="H27" i="1"/>
  <c r="H28" i="1"/>
  <c r="H23" i="1"/>
  <c r="G22" i="1"/>
  <c r="H10" i="1"/>
  <c r="H11" i="1"/>
  <c r="H13" i="1"/>
  <c r="H14" i="1"/>
  <c r="H15" i="1"/>
  <c r="H16" i="1"/>
  <c r="H17" i="1"/>
  <c r="H18" i="1"/>
  <c r="H19" i="1"/>
  <c r="H20" i="1"/>
  <c r="H21" i="1"/>
  <c r="H9" i="1"/>
  <c r="H264" i="1" l="1"/>
  <c r="G166" i="1"/>
  <c r="G264" i="1" s="1"/>
</calcChain>
</file>

<file path=xl/sharedStrings.xml><?xml version="1.0" encoding="utf-8"?>
<sst xmlns="http://schemas.openxmlformats.org/spreadsheetml/2006/main" count="1040" uniqueCount="548">
  <si>
    <t>DIRECCION GENERAL DE PASAPORTES</t>
  </si>
  <si>
    <t>DEPARTAMENTO FINANCIERO</t>
  </si>
  <si>
    <t>DIVISION DE CONTABILIDAD</t>
  </si>
  <si>
    <t>PROVEEDOR</t>
  </si>
  <si>
    <t>CONCEPTO</t>
  </si>
  <si>
    <t>FACTURA NCF</t>
  </si>
  <si>
    <t>FECHA FACTURA</t>
  </si>
  <si>
    <t>MONTO FACTURADO</t>
  </si>
  <si>
    <t>MONTO PENDIENTE</t>
  </si>
  <si>
    <t>COMPLETO</t>
  </si>
  <si>
    <t xml:space="preserve">PENDIENTE </t>
  </si>
  <si>
    <t>ATRASADO</t>
  </si>
  <si>
    <t xml:space="preserve">FECHA FIN FACTURA </t>
  </si>
  <si>
    <t>MONTO PAGADO A LA FECHA</t>
  </si>
  <si>
    <t>CORPORACION ESTATAL DE RADIO Y TELEVISION</t>
  </si>
  <si>
    <t>PUBLICACIONES AHORA, SAS</t>
  </si>
  <si>
    <t>COMPAÑIA DOMINICANA DE TELEFONO C POR A</t>
  </si>
  <si>
    <t>GTG INDUSTRIAL, S.A</t>
  </si>
  <si>
    <t>BANCO DE RESERVA DE LA REPUBLICA DOMINICANA SERVICIO MULTIPLE</t>
  </si>
  <si>
    <t>CAELUM DOMINICANA, SRL</t>
  </si>
  <si>
    <t>DECANOS DEL PERIODISMO TV</t>
  </si>
  <si>
    <t>CARIBBEAN VENTURES INVESTMENT CORP,SRL</t>
  </si>
  <si>
    <t>BERNARDO ELIAS INFANTE ROZON</t>
  </si>
  <si>
    <t>MIGUEL ANGEL CHAPMAN CASTRO</t>
  </si>
  <si>
    <t xml:space="preserve">ELECTRICOS YMS. SRL </t>
  </si>
  <si>
    <t>F &amp; G OFFICE SOLUTION S .A</t>
  </si>
  <si>
    <t>GRUPO VERBIER, SRL.</t>
  </si>
  <si>
    <t>DKF AUTO SOLUCIONES, SRL</t>
  </si>
  <si>
    <t>AZOGUE MEDIA GROUP, SRL</t>
  </si>
  <si>
    <t>MULTIPRISMA DEL CARIBE S.R.L</t>
  </si>
  <si>
    <t>DUME ORIENTAL, SRL</t>
  </si>
  <si>
    <t>OMCAR</t>
  </si>
  <si>
    <t>INDUSTRIA NACIONAL DE LA AGUJA</t>
  </si>
  <si>
    <t>3 RENOVACION DEL NACIONAL ANUAL.</t>
  </si>
  <si>
    <t xml:space="preserve"> SERVICIOS TELEFONICOS CORRESPONDIENTE AL MES AGOSTO/2019.</t>
  </si>
  <si>
    <t xml:space="preserve"> ADQUISICION DE ARTICULOS Y SUMINISTROS DE HIGIENE Y LIMPIEZA PARA ESTA DGP.</t>
  </si>
  <si>
    <t>CONCEPTO DE SALDO DE PRESTACIONES FELIZ DE EX EMPLEADO DE ESTA DGP, OFICIO NUMERO 652-18.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</si>
  <si>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</si>
  <si>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</si>
  <si>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</si>
  <si>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</si>
  <si>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>REPARACION DE VEHICULOS</t>
  </si>
  <si>
    <t>B1500002240</t>
  </si>
  <si>
    <t>B1500002460</t>
  </si>
  <si>
    <t>B1500003195</t>
  </si>
  <si>
    <t>B1500001864</t>
  </si>
  <si>
    <t>B1500002359</t>
  </si>
  <si>
    <t>B1500001987</t>
  </si>
  <si>
    <t>B1500002121</t>
  </si>
  <si>
    <t>B1500000838</t>
  </si>
  <si>
    <t>B1500041275</t>
  </si>
  <si>
    <t>B1500001743</t>
  </si>
  <si>
    <t>B1500001607</t>
  </si>
  <si>
    <t>B1500001463</t>
  </si>
  <si>
    <t>B1500001169</t>
  </si>
  <si>
    <t>B1500001303</t>
  </si>
  <si>
    <t>B1500001035</t>
  </si>
  <si>
    <t>B1500000917</t>
  </si>
  <si>
    <t>A010010011500002490</t>
  </si>
  <si>
    <t>B1500000214</t>
  </si>
  <si>
    <t>B1500000790</t>
  </si>
  <si>
    <t>B1500000668</t>
  </si>
  <si>
    <t>B1500000538</t>
  </si>
  <si>
    <t>B1500000001</t>
  </si>
  <si>
    <t>B1500000002</t>
  </si>
  <si>
    <t>B1500000416</t>
  </si>
  <si>
    <t>B1500000291</t>
  </si>
  <si>
    <t>B1500000170</t>
  </si>
  <si>
    <t>B1500000033</t>
  </si>
  <si>
    <t>A010010011500000033</t>
  </si>
  <si>
    <t>A010010011500000009</t>
  </si>
  <si>
    <t>A010010011500000005</t>
  </si>
  <si>
    <t>79-18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</si>
  <si>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</si>
  <si>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</si>
  <si>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</si>
  <si>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</si>
  <si>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</si>
  <si>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</si>
  <si>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B1500000036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</si>
  <si>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</si>
  <si>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</si>
  <si>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</si>
  <si>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</si>
  <si>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</si>
  <si>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</si>
  <si>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</si>
  <si>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</si>
  <si>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</si>
  <si>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A010010011500000093</t>
  </si>
  <si>
    <t>A010010011500000094</t>
  </si>
  <si>
    <t>A010010011500000095</t>
  </si>
  <si>
    <t>A010010011500002811</t>
  </si>
  <si>
    <t>A010010011500000016</t>
  </si>
  <si>
    <t>A010010011500000032</t>
  </si>
  <si>
    <t>A010010011500000001</t>
  </si>
  <si>
    <t>A010010011500009055</t>
  </si>
  <si>
    <t>A010010011500008949</t>
  </si>
  <si>
    <t>A010010011500008837</t>
  </si>
  <si>
    <t>A010010011500008727</t>
  </si>
  <si>
    <t>A010010011500008619</t>
  </si>
  <si>
    <t>A010010011500008509</t>
  </si>
  <si>
    <t>A010010011500008392</t>
  </si>
  <si>
    <t>A010010011500007882</t>
  </si>
  <si>
    <t>A010010011500007967</t>
  </si>
  <si>
    <t>A010010011500007807</t>
  </si>
  <si>
    <t>A010010011500007729</t>
  </si>
  <si>
    <t>A010010011500007557</t>
  </si>
  <si>
    <t>A010010011500007644</t>
  </si>
  <si>
    <t>A010010011500007470</t>
  </si>
  <si>
    <t>A010010011500007377</t>
  </si>
  <si>
    <t>A010010011500007279</t>
  </si>
  <si>
    <t>A010010011500007191</t>
  </si>
  <si>
    <t>03/09/19</t>
  </si>
  <si>
    <t>X</t>
  </si>
  <si>
    <t>31/4/18</t>
  </si>
  <si>
    <t>MARIA LUISA ROSARIO THEN</t>
  </si>
  <si>
    <t>B1500000026</t>
  </si>
  <si>
    <t xml:space="preserve"> SERVICIOS DE SUPIRVISOR,INSPECCION Y FISCALIZACION DE OBRA PARA RECAUDACION Y TRASLADO DE LA OPP ZONA ORIENTAL,PARA ESTA DGP, </t>
  </si>
  <si>
    <t>REPARACION DE INVERSORES DE LAS OFICINAS DE  ESTA SEDE CENTRAL,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</si>
  <si>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</si>
  <si>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</si>
  <si>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COMPRA DE  (2) IMPRESORAS MULTIFUNCIONAL PARA SER UTILIZADAS EN EL DESPACHO.</t>
  </si>
  <si>
    <t xml:space="preserve">PAGO POR CONCEPTO DE ADGUISICION DE (3) MOTOCICLETA PARA USO DE ESTA DGP. </t>
  </si>
  <si>
    <t>PAGO DEDUCIBLES DE VEHICULOS PLACA EA01371 DE ESTA DIRECCION GENERAL DE PASAPORTES.</t>
  </si>
  <si>
    <t>PAGO DE COMPRA DE CUBERTERIA PARA SER UTILIZADOS EN ESTA DGP.</t>
  </si>
  <si>
    <t>COMPRA DE CUMPLEAÑOS PARA USO DE ESTA DGP, EN FECHA DEL 17/01/17.</t>
  </si>
  <si>
    <t>20% DE LA READECUACION DEL AREA OPERATIVA DE LA DIVISION DE COMPRA DE ESTA DGP.</t>
  </si>
  <si>
    <t xml:space="preserve"> 50% DE PUBLICIDAD DE ESTA DGP DURANTE EL MES DE ABRIL 2015. </t>
  </si>
  <si>
    <t>652-18</t>
  </si>
  <si>
    <t>B1500007862</t>
  </si>
  <si>
    <t>JUNTA CENTRAL ELECTORAL</t>
  </si>
  <si>
    <t>PLAZA LEONARDO, SRL</t>
  </si>
  <si>
    <t xml:space="preserve"> PUBLICACION EN MEDIOS DIGITALES CORRESPONDIENTE AL MES DE DICIEMBRE PARA ESTA DGP.</t>
  </si>
  <si>
    <t>FACTURACION POR ADQUISICION DE CAMISA PARA UNIFORMES.</t>
  </si>
  <si>
    <t xml:space="preserve"> ADQUISICION DE COMESTIBLES PARA SER CONSUMIDOS EN 3 MESES PARA ESTA DGP</t>
  </si>
  <si>
    <t>B1500000449</t>
  </si>
  <si>
    <t xml:space="preserve">                                                      </t>
  </si>
  <si>
    <t>SANTO DOMINGO MOTORS COMP, S.A.</t>
  </si>
  <si>
    <t>B1500026506</t>
  </si>
  <si>
    <t>REPARACION Y MANT. AL VEHICULO NISSAN, URVAN BLANCO AÑO 2019,  PLACA EL08267</t>
  </si>
  <si>
    <t>AGUA PLANETA AZUL</t>
  </si>
  <si>
    <t>COMPAÑIA DOMINICANA DE TELEFONO, SA LINEA ESPECIAL</t>
  </si>
  <si>
    <t>COMPAÑIA DOMINICANA DE TELEFONOS (CLARO) ROUTER</t>
  </si>
  <si>
    <t xml:space="preserve">COMPAÑIA DOMINICANA DE TELEFONOS, SA FLOTILLA </t>
  </si>
  <si>
    <t>SEGUROS RESERVAS, SA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</si>
  <si>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</si>
  <si>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</si>
  <si>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</si>
  <si>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</si>
  <si>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</si>
  <si>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</si>
  <si>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</si>
  <si>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</si>
  <si>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</si>
  <si>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</si>
  <si>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</si>
  <si>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</si>
  <si>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</si>
  <si>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</si>
  <si>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>AYUNTAMIENTO DE PUERTO PLATA</t>
  </si>
  <si>
    <t>HUMANOS SEGUROS SA</t>
  </si>
  <si>
    <t>ALTICE</t>
  </si>
  <si>
    <t xml:space="preserve">COMPAÑIA DOMINICANA DE TELEFONOS ( LINEA ESPECIAL DESPACHO ) 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</si>
  <si>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</si>
  <si>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</si>
  <si>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10% DEL PRESUPUESTO DE PUBLICIDAD DE ACUERDO A LA LEY 134-03 </t>
  </si>
  <si>
    <t>HYL, SA</t>
  </si>
  <si>
    <t>SANTO DOMINGO MOTORS COMPANY, S,A</t>
  </si>
  <si>
    <t>INGENIERIA Y SERVICIOS INSE</t>
  </si>
  <si>
    <t xml:space="preserve"> PRIMERA CUBICACION DE  REPARACION Y MATENIENTO DE LAS OFICINAS  DE LAS OFICINAS PROVINCIALES DE ESTA DGP.</t>
  </si>
  <si>
    <t>B1500000230</t>
  </si>
  <si>
    <t xml:space="preserve">                          Auxiliar de Contabilidad                                                                                                                                                       Encda. División Contabilidad                                                                              Financiero.           </t>
  </si>
  <si>
    <t>Licda. Dayrobi Ozoria Medina</t>
  </si>
  <si>
    <t>BONANZA DOMINICANA, S.A.</t>
  </si>
  <si>
    <t>TECHCAM COMERCIA, SRL</t>
  </si>
  <si>
    <t>EDITORA EL NUEVO DIARIO, S.A</t>
  </si>
  <si>
    <t>DIPUGLIA PC OUTLET STORE, SRL</t>
  </si>
  <si>
    <t>B1500000495</t>
  </si>
  <si>
    <t>ADQUISICION CAMARA FOTOGRAFICA</t>
  </si>
  <si>
    <t>B1500000858</t>
  </si>
  <si>
    <t>ADQUISICION DE LENTES DE CAMARA</t>
  </si>
  <si>
    <t>0.00</t>
  </si>
  <si>
    <t>SEGURO NACIONAL DE SALUD SENASA</t>
  </si>
  <si>
    <t>AYUNTAMIENTO MUNICIPAL DE AZUA</t>
  </si>
  <si>
    <t>INVERSIONES MARSEILLE, SRL</t>
  </si>
  <si>
    <t>EMPRESA DIST DE ELECT DEL NORTE</t>
  </si>
  <si>
    <t xml:space="preserve"> SUMINISTRO DE ENERGIA ELECTRICA DE LA OFICINA PROVINCIAL DE NAGUA</t>
  </si>
  <si>
    <t>EMPRESA DIST DE ELECTRICIDA DEL SUR</t>
  </si>
  <si>
    <t>EMPRESA DIST DE ELECTRICIDAD DEL ESTE</t>
  </si>
  <si>
    <t xml:space="preserve"> SERVICIOS TELEFONICOS ( FLOTILLA ) </t>
  </si>
  <si>
    <t xml:space="preserve"> ALQUILER DEL LOCAL DE LA OFICINA PROVINCIAL DE BONAO</t>
  </si>
  <si>
    <t>B1500002588</t>
  </si>
  <si>
    <t>B1500002703</t>
  </si>
  <si>
    <t>B1500002819</t>
  </si>
  <si>
    <t>B1500002961</t>
  </si>
  <si>
    <t>B1500003077</t>
  </si>
  <si>
    <t>B1500003341</t>
  </si>
  <si>
    <t>B1500003459</t>
  </si>
  <si>
    <t>B1500003543</t>
  </si>
  <si>
    <t>B1500003624</t>
  </si>
  <si>
    <t>B1500003707</t>
  </si>
  <si>
    <t>B1500003788</t>
  </si>
  <si>
    <t>GRUPO TECNOLÓGICO ADEXSUS, SRL</t>
  </si>
  <si>
    <t>B1500000386</t>
  </si>
  <si>
    <t>SUSCRIPCION DE LICENCIA COMPLETA DE 1 AÑO, CODIGO CMP-MM-P-10K1</t>
  </si>
  <si>
    <t>INSTITUTO NACIONAL DE AGUA POTABLES Y ALC.</t>
  </si>
  <si>
    <t>CORAAPPLATA</t>
  </si>
  <si>
    <t>AMERICAN TRAILER SERVICE</t>
  </si>
  <si>
    <t>ALQUILER DEL LOCAL DE LA OFICINA REGIONAL DE AZUA</t>
  </si>
  <si>
    <t>B1500000118</t>
  </si>
  <si>
    <t>WILSON RAFAEL MARTINEZ PEREZ</t>
  </si>
  <si>
    <t xml:space="preserve">AYUNTAMIENTO DEL DISTRITO NACIONAL </t>
  </si>
  <si>
    <t>B1500000226</t>
  </si>
  <si>
    <t xml:space="preserve"> ADQUISICION DE BATERIAS PARA LA FLOTILLA VEHICULAR DE ESTA DIRECCION</t>
  </si>
  <si>
    <t>E450000000410</t>
  </si>
  <si>
    <t>GBM ESPECIALIDADES QUIMICAS Y SERVICIOS, SRL</t>
  </si>
  <si>
    <t xml:space="preserve">ADQUISICION DE BATERIAS </t>
  </si>
  <si>
    <t>E450000000421</t>
  </si>
  <si>
    <t>LUIS ALBERTO ARAUJO CABRERA</t>
  </si>
  <si>
    <t xml:space="preserve">MIDAS DOMINICANA, S A </t>
  </si>
  <si>
    <t>B1500000120</t>
  </si>
  <si>
    <t xml:space="preserve"> SERVICIOS TELEFONICOS ( LINEA ESPECIAL) </t>
  </si>
  <si>
    <t>SERVICIOS TELEFONICOS DE LINEA ESPECIAL DEL DESPACHO</t>
  </si>
  <si>
    <t>COLUMBUS NETWOKS DOMINICANA</t>
  </si>
  <si>
    <t>COMPRAS DE ARTICULOS DE INFORMATICAS</t>
  </si>
  <si>
    <t>E450000001044</t>
  </si>
  <si>
    <t xml:space="preserve"> ADQUISICION DE  ( 60 ) FARDO  DE AGUA</t>
  </si>
  <si>
    <t xml:space="preserve"> SUMINISTRO DE ENERGIA ELECTRICA DE LA OFICINA PROVINCIAL DE PUERTO PLATA</t>
  </si>
  <si>
    <t>SUMINISTRO DE ENERGIA ELECTRICA DE LA OFICINA PROVINCIAL DE BONAO</t>
  </si>
  <si>
    <t>SERVICIOS DE RECOGIDA DE BASURA DE ESTA SEDE CENTRAL DE ESTA DGP</t>
  </si>
  <si>
    <t>ALQUILER DEL LOCAL DE LA OFICINA REGIONAL DE AZUA,</t>
  </si>
  <si>
    <t>B1500000119</t>
  </si>
  <si>
    <t xml:space="preserve"> ADQUISICION DE  ( 60 ) FARDO  DE AGUA </t>
  </si>
  <si>
    <t xml:space="preserve"> ADQUISICION DE  ( 109 ) BOTELLONES  DE AGUA </t>
  </si>
  <si>
    <t>E450000009417</t>
  </si>
  <si>
    <t>ADQUISICION DE VASOS Y PLATOS DESECHABLES PARA ESTA DIRECCION</t>
  </si>
  <si>
    <t>B1500000548</t>
  </si>
  <si>
    <t>E450000008876</t>
  </si>
  <si>
    <t>CONSULTORIA ESPECIAZADA PARA EL ACOMPAÑAMIENTO Y REPRESENTACION LEGAL</t>
  </si>
  <si>
    <t>B1500000257</t>
  </si>
  <si>
    <t xml:space="preserve"> ADQUISICION DE  NEUMATICOS PARA ESTA DIRECCION GENERAL</t>
  </si>
  <si>
    <t>B1500000128</t>
  </si>
  <si>
    <t>OBI TV, SRL</t>
  </si>
  <si>
    <t xml:space="preserve"> PUBLICIDAD INSTITUCIONAL PARA ESTA DGP.</t>
  </si>
  <si>
    <t>B1500000653</t>
  </si>
  <si>
    <t xml:space="preserve"> ADQUISICION DE  ( 112 ) BOTELLONES DE AGUA </t>
  </si>
  <si>
    <t>E450000009435</t>
  </si>
  <si>
    <t>ADQUISICION DE  ( 60 ) FARDO  DE AGUA</t>
  </si>
  <si>
    <t>E450000009206</t>
  </si>
  <si>
    <t>INSTITUTO DE EDUCACION SUPERIOR EN FORMACION DIPLOMATICA Y CONSULAR DR. EDUARDO LA TORRE RODRIGUEZ</t>
  </si>
  <si>
    <t xml:space="preserve"> PAGO DE PROTOCOLO, ORGANIZACIÓN  DE EVENTOS Y ETIQUETAS, PARA 8 EMPLEADOS DE ESTA DGP.</t>
  </si>
  <si>
    <t>B1500000101</t>
  </si>
  <si>
    <t xml:space="preserve">SPOT DE 60 SEGS. EN EL PROGRAMA EL NUEVO DIARIO EN LA NOCHE </t>
  </si>
  <si>
    <t>E450000000408</t>
  </si>
  <si>
    <t>SUPLIDORA EMPRESARIAL DOMINICANA MM SRL</t>
  </si>
  <si>
    <t xml:space="preserve"> AQUISICION DE FOLDER PARA ESTA DGP.</t>
  </si>
  <si>
    <t>B1500000380</t>
  </si>
  <si>
    <t xml:space="preserve"> ADQUISICION DE  ( 105 ) BOTELLONES  DE AGUA</t>
  </si>
  <si>
    <t>E450000010255</t>
  </si>
  <si>
    <t>E450000006419</t>
  </si>
  <si>
    <t>OFFITEK, SRL.</t>
  </si>
  <si>
    <t xml:space="preserve"> CONCEPTO TAPIZERIA  DE ASIENTOS PARA LOS VEHICULOS DE ESTA DGP.</t>
  </si>
  <si>
    <t>B1500006335</t>
  </si>
  <si>
    <t>24/04/20258</t>
  </si>
  <si>
    <t>MICHAEL ENRIQUE GELABERT SANTOS</t>
  </si>
  <si>
    <t xml:space="preserve">ALQUILER DEL LOCAL DONDE OPERA LA OFICINA PROVINCIAL DE NAGUA </t>
  </si>
  <si>
    <t>B1500000097</t>
  </si>
  <si>
    <t>POLIZA COMPLEMENTSRIA</t>
  </si>
  <si>
    <t>E450000001649</t>
  </si>
  <si>
    <t>CADENA DE NOTICIA-TELEVISION (CDN-TV)</t>
  </si>
  <si>
    <t>PAGO DE PUBLICIDAD</t>
  </si>
  <si>
    <t>B1500003112</t>
  </si>
  <si>
    <t>ADQUISICION DE BATERIAS, KIT DE BATERIA Y CABLE DE EXTENSION.</t>
  </si>
  <si>
    <t>B1500006343</t>
  </si>
  <si>
    <t>ADQUISICION DE  ( 108  ) BOTELLONES DE AGUA</t>
  </si>
  <si>
    <t>E450000010279</t>
  </si>
  <si>
    <t xml:space="preserve"> SUMINISTRO DE ENERGIA ELECTRICA DE LA OFICINA NACO  </t>
  </si>
  <si>
    <t>E450000022099</t>
  </si>
  <si>
    <t>E450000000765</t>
  </si>
  <si>
    <t>ADQUISICION APARATOS  TECNOLOGICOS</t>
  </si>
  <si>
    <t>ADQUISICION DE APARATOS TECNOLOGICOS</t>
  </si>
  <si>
    <t>E450000000944</t>
  </si>
  <si>
    <t xml:space="preserve">ADQUISICION DE PUBLICIDAD INSTITUCIONAL PARA ESTA DGP. </t>
  </si>
  <si>
    <t>CECOMSA</t>
  </si>
  <si>
    <t xml:space="preserve"> ADQUISICION DE LICENCIAS INFORMATICA, PARA SER UTILIZADO EN ESTA DGP.</t>
  </si>
  <si>
    <t>E450000004587</t>
  </si>
  <si>
    <t>CK TRANS MOTORS, SRL</t>
  </si>
  <si>
    <t xml:space="preserve"> MANTENIMIENTO GENERAL AL VEHICULO TOYOTA HILUX PLACA EL00404</t>
  </si>
  <si>
    <t>B1500001540</t>
  </si>
  <si>
    <t>B1500001541</t>
  </si>
  <si>
    <t xml:space="preserve"> CHEQUEO DE SOPORTES DE MOTOR Y TRANSMISION,  AL VEHICULO HYUNDAI SONATA PLACA EA01655.</t>
  </si>
  <si>
    <t>B1500001542</t>
  </si>
  <si>
    <t>MANTENIMIENTO GENERAL AL VEHICULO TOYOTA PRIUS C PLACA EA01372</t>
  </si>
  <si>
    <t>B1500001543</t>
  </si>
  <si>
    <t xml:space="preserve"> MANTENIMIENTO GENERAL AL VEHICULO MITSUBISHI ROSA PLACA El01026.</t>
  </si>
  <si>
    <t>B1500001544</t>
  </si>
  <si>
    <t>MANTENIMIENTO GENERAL AL VEHICULO MITSUBISHI ROSA PLACA El00069.</t>
  </si>
  <si>
    <t>B1500001545</t>
  </si>
  <si>
    <t>B1500001546</t>
  </si>
  <si>
    <t>MANTENIMIENTO GENERAL AL VEHICULO TOYOTA HILUX PLACA EL03034.</t>
  </si>
  <si>
    <t xml:space="preserve"> MANTENIMIENTO GENERAL AL VEHICULO MITSUBISHI FUSO PLACA El01491</t>
  </si>
  <si>
    <t>RUSMART COMPANY, SRL</t>
  </si>
  <si>
    <t>B1500000231</t>
  </si>
  <si>
    <t>LUIS ANTONIO SOUSA DUVERGE</t>
  </si>
  <si>
    <t xml:space="preserve"> CONTRATO DE CONSULTORIA ESPECIALIZADA PARA LA REDACCION  DEL ANTEPROYECTO DE LEY 549-70 DE ESTA DGP.</t>
  </si>
  <si>
    <t>B1500000115</t>
  </si>
  <si>
    <t xml:space="preserve"> SUMINISTRO ELECTRICO DE LA OPP DE LA SAN PEDRO DE MACORIS,</t>
  </si>
  <si>
    <t>E450000017640</t>
  </si>
  <si>
    <t>E450000016682</t>
  </si>
  <si>
    <t xml:space="preserve"> SUMINISTRO ELECTRICO DEL ARCHIVO DE SAN CARLOS</t>
  </si>
  <si>
    <t xml:space="preserve">SUMINISTRO ELECTRICO DE LA OPP DE HIGUEY, </t>
  </si>
  <si>
    <t>E450000018098</t>
  </si>
  <si>
    <t>E450000017135</t>
  </si>
  <si>
    <t>SUMINISTRO ELECTRICO DE LA OPP DE LA COSTA RICA</t>
  </si>
  <si>
    <t xml:space="preserve"> PAGO DEL 100% (2/6)  DEL SERVICIO DE ELECTRICIDAD SEDE CENTRAL </t>
  </si>
  <si>
    <t>E450000022088</t>
  </si>
  <si>
    <t xml:space="preserve"> SERVICIOS TELEFONICOS</t>
  </si>
  <si>
    <t>E450000071116</t>
  </si>
  <si>
    <t>E450000071678</t>
  </si>
  <si>
    <t>SOLANO LORA SOLUCIONES DIVERSAS, SRL</t>
  </si>
  <si>
    <t>OFICINA DE COORDINACION PRESIDENCIAL</t>
  </si>
  <si>
    <t>E COMPRA DE BOLETOS AEREOS PARA DIRIGIRSE A LA CIUDAD DE MEXICO.</t>
  </si>
  <si>
    <t>OCP-FCR-00002863</t>
  </si>
  <si>
    <t xml:space="preserve"> ADQUISION DE DELETO AEREOS PARA DIRIGIRSE  A LA CIUDAD NEW YORK,</t>
  </si>
  <si>
    <t>OCP-FCR-00002755</t>
  </si>
  <si>
    <t>E450000000453</t>
  </si>
  <si>
    <t>E450000071768</t>
  </si>
  <si>
    <t xml:space="preserve"> SERVICIOS TELEFONICOS ( ROUTER )</t>
  </si>
  <si>
    <t>E450000072162</t>
  </si>
  <si>
    <t xml:space="preserve"> APERTURA,REPARACION,MANTENIMIENTO Y NUMERO DE COMBINACION DE CAJA DE SEGURIDAD DE LA OFICINA DE VILLA MELLA, </t>
  </si>
  <si>
    <t>LIBRETA DE PASAPORTE DE LECTURA MECANICA</t>
  </si>
  <si>
    <t>B1500000123</t>
  </si>
  <si>
    <t xml:space="preserve">SD IMPRESOS EXPRESS, SRL </t>
  </si>
  <si>
    <t>ADQUISICION DE SELLOS</t>
  </si>
  <si>
    <t>B1500000275</t>
  </si>
  <si>
    <t>ESTADO DE CUENTA DE SUPLIDORES, AL 30 ABRIL 2025</t>
  </si>
  <si>
    <t xml:space="preserve"> PAGO DEL 100% (3/6)  DEL SERVICIO DE ELECTRICIDAD SEDE CENTRAL SEGUN CONVENIO,</t>
  </si>
  <si>
    <t>E450000018638</t>
  </si>
  <si>
    <t>KHALICCO INVESTMENTS, SRL</t>
  </si>
  <si>
    <t>COMPRA ARTICULOS FERRETERO</t>
  </si>
  <si>
    <t>B1500001399</t>
  </si>
  <si>
    <t>TONR DEPOT MULTISERVICIOS EORG, SRL</t>
  </si>
  <si>
    <t>INSTALACION DE IMPRESORAS</t>
  </si>
  <si>
    <t>B1500008506</t>
  </si>
  <si>
    <t xml:space="preserve"> SERVICIOS TELEFONICOS </t>
  </si>
  <si>
    <t>E450000073703</t>
  </si>
  <si>
    <t>SERVICIOS TELEFONICOS ( FLOTILLA )</t>
  </si>
  <si>
    <t>E450000074248</t>
  </si>
  <si>
    <t>E450000074334</t>
  </si>
  <si>
    <t>E450000074837</t>
  </si>
  <si>
    <t xml:space="preserve">SERVICIOS TELEFONICOS ( ROUTER OPERATIVO )  </t>
  </si>
  <si>
    <t>E450000074717</t>
  </si>
  <si>
    <t xml:space="preserve"> SERVICIOS TELEFONICOS DE LINEA ESPECIAL DEL DESPACHO, </t>
  </si>
  <si>
    <t>E450000074789</t>
  </si>
  <si>
    <t xml:space="preserve">SERVICIOS TELEFONICOS ( ROUTER  )  </t>
  </si>
  <si>
    <t xml:space="preserve"> MANTENIMIENTO GENERAL AL VEHICULO CHEVROLET COLORADO, PLACA EL10055</t>
  </si>
  <si>
    <t>E450000002648</t>
  </si>
  <si>
    <t xml:space="preserve"> ADQUISICION DE  ( 96 ) BOTELLONES  DE AGUA</t>
  </si>
  <si>
    <t>MANTENIMIENTO GENERAL AL VEHICULO MITSUSHI L200, PLACA EL11594,</t>
  </si>
  <si>
    <t>E450000000518</t>
  </si>
  <si>
    <t xml:space="preserve">SERVICIO TELEFONICOS, INTERNET Y TELE CABLE DE ESTA SEDE CENTRAL </t>
  </si>
  <si>
    <t>E450000014189</t>
  </si>
  <si>
    <t>COFAXCOMP, EIRL</t>
  </si>
  <si>
    <t xml:space="preserve"> EQUIPOS DE SEGURIDAD E INFORMATICOS PARA ESTA DIRECCION GENERAL</t>
  </si>
  <si>
    <t>B1500000153</t>
  </si>
  <si>
    <t>LOGOMARCA, SA</t>
  </si>
  <si>
    <t xml:space="preserve"> ADQUISICION DE SELLOS PARA USO DE ESTA DGP.</t>
  </si>
  <si>
    <t>B1500012250</t>
  </si>
  <si>
    <t xml:space="preserve"> MANTENIMIENTO GENERAL AL VEHICULO MITSUSHI PLACA L504692,</t>
  </si>
  <si>
    <t>E450000000516</t>
  </si>
  <si>
    <t>GRUPO BRIZATLANTICA DEL CARIBE, SRL</t>
  </si>
  <si>
    <t xml:space="preserve"> ADQUISICION DE ARTICULO COMESTIBLES PARA ESTA DGP. </t>
  </si>
  <si>
    <t>B1500000613</t>
  </si>
  <si>
    <t xml:space="preserve"> MANTENIMIENTO GENERAL AL VEHICULO CHEVROLET COLORADO, PLACA EL10052</t>
  </si>
  <si>
    <t>E450000002611</t>
  </si>
  <si>
    <t xml:space="preserve"> ADQUISICION DE  ( 116 ) BOTELLONES  DE AGUA</t>
  </si>
  <si>
    <t>DARY TERRERO COMUNICACIONES, SRL</t>
  </si>
  <si>
    <t>ADQUISICION DE PUBLICIDA  INSTITUCIONAL PARA ESTA DIRECCION GENERAL</t>
  </si>
  <si>
    <t>B1500000470</t>
  </si>
  <si>
    <t>INCLUSION PENDIENTE DE  POLIZA N0. 2-2-109-0073714, ASISTENCIA FUNERARIA</t>
  </si>
  <si>
    <t>E450000005308</t>
  </si>
  <si>
    <t xml:space="preserve"> ADQUISICION DE  ( 30 ) FARDO  DE AGUA</t>
  </si>
  <si>
    <t>E450000005280</t>
  </si>
  <si>
    <t xml:space="preserve"> MANTENIMIENTO GENERAL AL VEHICULO CHEVROLET COLORADO, PLACA EL10054</t>
  </si>
  <si>
    <t>E450000002556</t>
  </si>
  <si>
    <t>GASTABLES DEL CARIBE (GADECA), SRL</t>
  </si>
  <si>
    <t xml:space="preserve"> ADQUISICION DE TONER PARA ESTA DIRECCION GENERAL </t>
  </si>
  <si>
    <t>ADQUISICION DE NEUMATICOS PARA ESTA DGP.</t>
  </si>
  <si>
    <t>E450000000505</t>
  </si>
  <si>
    <t>E450000001158</t>
  </si>
  <si>
    <t>E450000001159</t>
  </si>
  <si>
    <t xml:space="preserve"> ADQUISICION DE  ( 54 ) BOTELLONES  DE AGUA</t>
  </si>
  <si>
    <t xml:space="preserve">ADQUISICION DE (3) AURICULARES CON MICROFONO, </t>
  </si>
  <si>
    <t>B1500000388</t>
  </si>
  <si>
    <t>B1500000659</t>
  </si>
  <si>
    <t xml:space="preserve"> SUMINISTRO DE AGUA POTABLE DE LA OFICINA PROVINCIAL  DE PUERTO PLATA</t>
  </si>
  <si>
    <t>B1500031071</t>
  </si>
  <si>
    <t>MANTENIMIENTO GENERAL AL VEHICULO MITSUSHI L200, PLACA L504692</t>
  </si>
  <si>
    <t>E450000000482</t>
  </si>
  <si>
    <t>MDL ENTERTAINMENT, SRL</t>
  </si>
  <si>
    <t>PUBLICIDAD INSTITUCIONAL PARA ESTA DGP.</t>
  </si>
  <si>
    <t>B1500000306</t>
  </si>
  <si>
    <t xml:space="preserve"> POLIZA N0. 2-2-109-0073714, ASISTENCIA FUNERARIA </t>
  </si>
  <si>
    <t>E450000005246</t>
  </si>
  <si>
    <t>ADQUISICION DE PRODUCTOS DE PAPEL DE HIGIENE PARA ESTA DIRECCION</t>
  </si>
  <si>
    <t>B1500000565</t>
  </si>
  <si>
    <t>YOSELIN REYES MENDEZ</t>
  </si>
  <si>
    <t xml:space="preserve"> CONTRATACION DE SERVICIOS NOTARIOS PARA ESTA DGP. </t>
  </si>
  <si>
    <t xml:space="preserve"> MANTENIMIENTO GENERAL AL VEHICULO HIGER </t>
  </si>
  <si>
    <t>E450000000469</t>
  </si>
  <si>
    <t>E450000009215</t>
  </si>
  <si>
    <t>GL PROMOCIONES, S.R.L</t>
  </si>
  <si>
    <t xml:space="preserve"> ADQUISICION DEL PORTA PASAPORTES PERSONALIZADO, PARA SER UTILIZADO EN ESTA DGP</t>
  </si>
  <si>
    <t>B1500002350</t>
  </si>
  <si>
    <t xml:space="preserve"> PARTICIPAR EN EL ''VI SEMINARIO INTERNACIONAL TRANSPARENTE Y GESTION  PUBLICA''.</t>
  </si>
  <si>
    <t>B1500000167</t>
  </si>
  <si>
    <t xml:space="preserve"> ADQUISICION DE  ( 99 ) BOTELLONES DE AGUA</t>
  </si>
  <si>
    <t>E450000010299</t>
  </si>
  <si>
    <t>PÓLIZA DE PLANES COMPLEMENTARIO PARA LOS EMPLEADOS DE ESTA DGP</t>
  </si>
  <si>
    <t>E450000004036</t>
  </si>
  <si>
    <t>SUMINISTRO DE ENERGIA ELECTRICA DE LA OFICINA PROVINCIAL DE AZUA</t>
  </si>
  <si>
    <t>E450000026658</t>
  </si>
  <si>
    <t xml:space="preserve"> SUMINISTRO DE ENERGIA ELECTRICA DE LA OFICINA PROVINCIAL DE BARAHONA</t>
  </si>
  <si>
    <t>E450000026659</t>
  </si>
  <si>
    <t xml:space="preserve">SERVICIO DE AGUACIL PARA ESTA DGP. </t>
  </si>
  <si>
    <t>B1500000017</t>
  </si>
  <si>
    <t xml:space="preserve"> ADQUISICION DE  ( 70 ) FARDO DE AGUA</t>
  </si>
  <si>
    <t>E450000008894</t>
  </si>
  <si>
    <t xml:space="preserve">ADQUISICION DE PAPEL DE ESCRITORIO PARA ESTA DIRECCION </t>
  </si>
  <si>
    <t>B1500006351</t>
  </si>
  <si>
    <t>E450000044916</t>
  </si>
  <si>
    <t xml:space="preserve"> SUMINISTRO DE ENERGIA ELECTRICA DE LA OFICINA PROVINCIAL DE SANTIAGO</t>
  </si>
  <si>
    <t>E450000044501</t>
  </si>
  <si>
    <t xml:space="preserve"> SERVICIO DE ASEO PARA LA OFICINA DE PUERTO PLATA</t>
  </si>
  <si>
    <t>B1500003130</t>
  </si>
  <si>
    <t>B1500061503</t>
  </si>
  <si>
    <t>ASOCIACION DE PRODUCTORES AGRICOLAS INC</t>
  </si>
  <si>
    <t xml:space="preserve"> SERVICIOS DE ALQUILER DE SALOR DE EVENTO PARA LOS DIAS 01 AL 4 DE ABRIL/2025.</t>
  </si>
  <si>
    <t>B1500000089</t>
  </si>
  <si>
    <t>ADQUISICION TECNOLOGICO</t>
  </si>
  <si>
    <t>E450000001145</t>
  </si>
  <si>
    <t xml:space="preserve">  SUMINISTRO DE AGUA Y ALCANTARRILLADO</t>
  </si>
  <si>
    <t>E450000002489</t>
  </si>
  <si>
    <t xml:space="preserve"> PAGO LETRERO ANUAL DE LA OFICINA PROVINCIAL DE AZUA</t>
  </si>
  <si>
    <t>B1500001250</t>
  </si>
  <si>
    <t xml:space="preserve">RECOGIDA DE BASURA DE LA OFICINA PROVINCIAL DE AZUA, </t>
  </si>
  <si>
    <t>B1500001239</t>
  </si>
  <si>
    <t xml:space="preserve">SERVICIO DE SONSULTA ARCHIVO MAESTRO CEDULADO, </t>
  </si>
  <si>
    <t>B1500001852</t>
  </si>
  <si>
    <t xml:space="preserve">ADQUISICION DE CAJAS DE ARCHIVO PARA ESTA DGP. </t>
  </si>
  <si>
    <t>B1500000235</t>
  </si>
  <si>
    <t xml:space="preserve"> SUMINISTRO DE ENERGIA ELECTRICA DE LA OFICINA PROVINCIAL DE MONTECRISTI</t>
  </si>
  <si>
    <t xml:space="preserve"> SUMINISTRO DE ENERGIA ELECTRICA DE LA OFICINA PROVINCIAL DE SAN FRANCISCO</t>
  </si>
  <si>
    <t xml:space="preserve"> SUMINISTRO DE ENERGIA ELECTRICA DE LA OFICINA PROVINCIAL DE LA VEGA</t>
  </si>
  <si>
    <t>E450000014345</t>
  </si>
  <si>
    <t>GRUSANINTER, SRL</t>
  </si>
  <si>
    <t>B1500000154</t>
  </si>
  <si>
    <t>B1500000155</t>
  </si>
  <si>
    <t>FUMIGACION PARA LA SEDE CENTRAL Y OFICINAS PROVINCIALES</t>
  </si>
  <si>
    <t>DESINFECCION PARA LA SEDE CENTRAL Y OFICIINA PROVINACIAL</t>
  </si>
  <si>
    <t xml:space="preserve">  POLIZA N0. 2-2-102-0079070 DE SEGURO DE  VIDA COLECTIVA ( SEGURO RESERVAS ),</t>
  </si>
  <si>
    <t>E450000005085</t>
  </si>
  <si>
    <t>E450000013481</t>
  </si>
  <si>
    <t xml:space="preserve"> ADQUISICION DE PLANTA ELECTRICAS DE PLANTAS ELECTRICAS PARA LA SEDE CENTRAL Y OFICINAS PROVINCIALES DE ESTA DGP</t>
  </si>
  <si>
    <t>B1500000371</t>
  </si>
  <si>
    <t>EDUCACION GLOBAL Y DE EXCELENCIA-EDUGLOBALEX, EIRL</t>
  </si>
  <si>
    <t>ADQUISICION DE CAPACITACION PARA EL PERSONAL DE ESTA DGP.</t>
  </si>
  <si>
    <t>B1500000251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</si>
  <si>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</si>
  <si>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</si>
  <si>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</si>
  <si>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</si>
  <si>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</si>
  <si>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</si>
  <si>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</si>
  <si>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</si>
  <si>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</si>
  <si>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</si>
  <si>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 xml:space="preserve"> MANTENIMIENTO GENERAL AL VEHICULO TOYOTA RAV-4 PLACA EG0022 </t>
  </si>
  <si>
    <t>CHEQUEO DEL CONSUMO ACEITE DE MOTOR, AL VEHICULO TOYOTA HILIX PLACA EL00407,</t>
  </si>
  <si>
    <t>CHEQUEO DE TEMPERATURA Y ABANICOS AL VEHICULO TOYOTA HIACE PLACA EL00422</t>
  </si>
  <si>
    <t>MANTENIMIENTO GENERAL AL VEHICULO CHEVROLET COLORADO PLACA EL08268</t>
  </si>
  <si>
    <t>CHEQUEO DE AIRE ACONDICIONADO, AL VEHICULO NISSAN URVA PLACA El01122</t>
  </si>
  <si>
    <t>MANTENIMIENTO GENERAL AL VEHICULO X-TRAIL PLACA EG02763</t>
  </si>
  <si>
    <t xml:space="preserve"> MANTENIMIENTO GENERAL AL VEHICULO X-TRAIL PLACA EG02764</t>
  </si>
  <si>
    <t xml:space="preserve"> MANTENIMIENTO GENERAL AL VEHICULO TOYOTA RAV-4 PLACA EG00281</t>
  </si>
  <si>
    <t xml:space="preserve"> INSTACION DE MICA TRASERA AL VEHICULO CHEVROLET COLORADO PLACA EL08266</t>
  </si>
  <si>
    <t>CHEQUEO DE MONO CORREA, AL VEHICULO MITSUBISHI ROSA PLACA El01026</t>
  </si>
  <si>
    <t>INSTALACION DE TRANSMISION Y MAQUINA DE SUBIR EL CRISTAL DE LA PUERTA HL AL VEHICULO HYUNDAI PLACA EA01655</t>
  </si>
  <si>
    <t>B1500001563</t>
  </si>
  <si>
    <t>BACM SOCIAL MOOD, SRL</t>
  </si>
  <si>
    <t>SERVICIO DE CONSULTORIA PARA ANALISIS DE MARCA INSTITUCIONAL Y EVALUACION DEL IMPACTO ACTUAL PARA ESTA DGP.</t>
  </si>
  <si>
    <t>B1500000035</t>
  </si>
  <si>
    <t>TOTAL  GENERAL  AL 30/04/2025</t>
  </si>
  <si>
    <t>E450000072234</t>
  </si>
  <si>
    <t>E450000013242</t>
  </si>
  <si>
    <t>E450000006470</t>
  </si>
  <si>
    <t>E450000010667</t>
  </si>
  <si>
    <t>E450000010905</t>
  </si>
  <si>
    <t>E450000010682</t>
  </si>
  <si>
    <t>E450000043030</t>
  </si>
  <si>
    <t>E450000044032</t>
  </si>
  <si>
    <t>E450000042852</t>
  </si>
  <si>
    <t>E450000041329</t>
  </si>
  <si>
    <t>E450000041844</t>
  </si>
  <si>
    <t>ALIANZA DOMINICANA CONTRA LA CORRUPCION (ADOCCO)</t>
  </si>
  <si>
    <t>A&amp;B MASTER, SRL</t>
  </si>
  <si>
    <t>B1500000161</t>
  </si>
  <si>
    <t xml:space="preserve"> INCRIPCION DEL DIPLOMADO DE ALTA COCINA PARA EL LUIS CONCEPCION BATISTA, QUIEN OCUPA EL CARGO DE CAMARERO DEL DESPACHO</t>
  </si>
  <si>
    <t xml:space="preserve">PRIMER PAGO DEL DIPLOMADO SUPREMO EN ALTA COCINA PARA EL LUIS CONCEPCION BATISTA, QUIEN OCUPA EL CARGO DE CAMARERO DEL DESPACHO. </t>
  </si>
  <si>
    <t>B1500000162</t>
  </si>
  <si>
    <t xml:space="preserve">                            REALIZADO POR:                                                                                                                                     RIVISADO POR:                                                                                       APROBADO POR:</t>
  </si>
  <si>
    <t xml:space="preserve">       Encargada División de Contabilidad</t>
  </si>
  <si>
    <t xml:space="preserve">                          Licda Rosangel Díaz Peguero                                                                                                                           </t>
  </si>
  <si>
    <t xml:space="preserve">                       Lic. Dagoberto Ovalles Mordan</t>
  </si>
  <si>
    <t xml:space="preserve">                               Encargado  Departamento Financiero</t>
  </si>
  <si>
    <t>SERVICIO DE FLOTILLA</t>
  </si>
  <si>
    <t>CENTROS DEL CARIBE,SAS</t>
  </si>
  <si>
    <t>ALQUILER DE LA OFICINA DE  ZONA ORIENTAL EN MEGACENTRO DE ESTA ESTA DGP,</t>
  </si>
  <si>
    <t>E450000000273</t>
  </si>
  <si>
    <t>OPERADORA CENTROS DEL CARIBE, SAS</t>
  </si>
  <si>
    <t>MANTENIMIENTO COMUN Y SUMINISTRO DE ENERGIA ELECTRICA COMUN DE LA OFICINA DE MEGA CENTRO.</t>
  </si>
  <si>
    <t>E450000000373</t>
  </si>
  <si>
    <t>SUMINISTRO DE ENERGIA ELECTRICA DE LA OFICINA PROVINCIAL DE  MEGACENTRO DE ESTA DGP</t>
  </si>
  <si>
    <t>E450000000385</t>
  </si>
  <si>
    <t>PROGRESSIVE ENGLISH SERVICES, SRL</t>
  </si>
  <si>
    <t>PAGO DEL TRIMESTRE DE ABRIL Y JUNIO DEL CURSO INTRODUCTORIO DE INGLES,</t>
  </si>
  <si>
    <t>B1500000295</t>
  </si>
  <si>
    <t>THE CLASIC GOURMET H&amp;A, SRL.</t>
  </si>
  <si>
    <t xml:space="preserve"> SERVICIOS DE (9,403) ALMUERZOS Y (3,311) CENAS PARA LOS EMPLEADOS DE ESTA DIRECCION GENERAL DE PASAPORTES</t>
  </si>
  <si>
    <t>E450000000187</t>
  </si>
  <si>
    <t>E450000072284</t>
  </si>
  <si>
    <t xml:space="preserve"> POLIZA COMPLEMENTARIA</t>
  </si>
  <si>
    <t>E450000002987</t>
  </si>
  <si>
    <t xml:space="preserve"> SERVICIOS DE (17,403) ALMUERZOS Y (5,100) CENAS PARA LOS EMPLEADOS DE ESTA DIRECCION GENERAL </t>
  </si>
  <si>
    <t>E450000000198</t>
  </si>
  <si>
    <t>RV DIESEL, SRL</t>
  </si>
  <si>
    <t xml:space="preserve">ADQUISICION DE TICKET DE COMBUSTIBLE </t>
  </si>
  <si>
    <t>B1500000823</t>
  </si>
  <si>
    <t xml:space="preserve"> ADQUISICION DE 160 BOTELLONES  DE AGUA</t>
  </si>
  <si>
    <t>B1500165220</t>
  </si>
  <si>
    <t xml:space="preserve"> ADQUISICION DE 100 FARDOS  DE AGUA</t>
  </si>
  <si>
    <t>B15000165310</t>
  </si>
  <si>
    <t xml:space="preserve"> ADQUISICION DE 127 BOTELLONES  DE AGUA</t>
  </si>
  <si>
    <t>B15000165974</t>
  </si>
  <si>
    <t xml:space="preserve"> ADQUISICION DE 90 BOTELLONES  DE AGUA</t>
  </si>
  <si>
    <t>B1500166073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</si>
</sst>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00,000.00"/>
    <numFmt numFmtId="166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el"/>
    </font>
    <font>
      <b/>
      <sz val="11"/>
      <color theme="1"/>
      <name val="Baskerville Old Face"/>
      <family val="1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11111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05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7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3" borderId="3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0" fontId="5" fillId="2" borderId="0" xfId="0" applyFont="1" applyFill="1" applyAlignment="1">
      <alignment horizontal="right" vertical="center"/>
    </xf>
    <xf numFmtId="164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11" fillId="2" borderId="10" xfId="0" applyNumberFormat="1" applyFont="1" applyFill="1" applyBorder="1"/>
    <xf numFmtId="0" fontId="11" fillId="2" borderId="11" xfId="0" applyFont="1" applyFill="1" applyBorder="1"/>
    <xf numFmtId="4" fontId="11" fillId="2" borderId="11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right" wrapText="1"/>
    </xf>
    <xf numFmtId="0" fontId="4" fillId="2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/>
    <xf numFmtId="4" fontId="4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right" wrapText="1"/>
    </xf>
    <xf numFmtId="164" fontId="4" fillId="2" borderId="2" xfId="2" applyFont="1" applyFill="1" applyBorder="1" applyAlignment="1">
      <alignment wrapText="1"/>
    </xf>
    <xf numFmtId="2" fontId="4" fillId="2" borderId="2" xfId="0" applyNumberFormat="1" applyFont="1" applyFill="1" applyBorder="1" applyAlignment="1">
      <alignment horizontal="right" wrapText="1"/>
    </xf>
    <xf numFmtId="0" fontId="14" fillId="2" borderId="8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1" fontId="14" fillId="2" borderId="2" xfId="0" applyNumberFormat="1" applyFont="1" applyFill="1" applyBorder="1" applyAlignment="1">
      <alignment horizontal="left" vertical="center" wrapText="1"/>
    </xf>
    <xf numFmtId="4" fontId="14" fillId="2" borderId="2" xfId="2" applyNumberFormat="1" applyFont="1" applyFill="1" applyBorder="1" applyAlignment="1"/>
    <xf numFmtId="2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 wrapText="1"/>
    </xf>
    <xf numFmtId="1" fontId="15" fillId="2" borderId="2" xfId="0" applyNumberFormat="1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wrapText="1"/>
    </xf>
    <xf numFmtId="1" fontId="4" fillId="2" borderId="2" xfId="0" applyNumberFormat="1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/>
    </xf>
    <xf numFmtId="4" fontId="14" fillId="2" borderId="2" xfId="1" applyNumberFormat="1" applyFont="1" applyFill="1" applyBorder="1" applyAlignment="1">
      <alignment wrapText="1"/>
    </xf>
    <xf numFmtId="0" fontId="11" fillId="2" borderId="14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4" fontId="11" fillId="2" borderId="15" xfId="0" applyNumberFormat="1" applyFont="1" applyFill="1" applyBorder="1" applyAlignment="1">
      <alignment horizontal="left"/>
    </xf>
    <xf numFmtId="4" fontId="4" fillId="2" borderId="11" xfId="0" applyNumberFormat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/>
    </xf>
    <xf numFmtId="166" fontId="8" fillId="2" borderId="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4" fontId="4" fillId="2" borderId="0" xfId="0" applyNumberFormat="1" applyFont="1" applyFill="1" applyAlignment="1">
      <alignment horizontal="center"/>
    </xf>
    <xf numFmtId="14" fontId="6" fillId="2" borderId="0" xfId="0" applyNumberFormat="1" applyFont="1" applyFill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wrapText="1"/>
    </xf>
    <xf numFmtId="14" fontId="17" fillId="2" borderId="3" xfId="0" applyNumberFormat="1" applyFont="1" applyFill="1" applyBorder="1"/>
    <xf numFmtId="14" fontId="17" fillId="2" borderId="0" xfId="0" applyNumberFormat="1" applyFont="1" applyFill="1"/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0" xfId="0" applyFont="1" applyFill="1"/>
    <xf numFmtId="0" fontId="17" fillId="2" borderId="5" xfId="0" applyFont="1" applyFill="1" applyBorder="1"/>
    <xf numFmtId="14" fontId="17" fillId="2" borderId="4" xfId="0" applyNumberFormat="1" applyFont="1" applyFill="1" applyBorder="1" applyAlignment="1">
      <alignment horizontal="left"/>
    </xf>
    <xf numFmtId="14" fontId="17" fillId="2" borderId="1" xfId="0" applyNumberFormat="1" applyFont="1" applyFill="1" applyBorder="1" applyAlignment="1">
      <alignment horizontal="left"/>
    </xf>
    <xf numFmtId="0" fontId="17" fillId="2" borderId="1" xfId="0" applyFont="1" applyFill="1" applyBorder="1"/>
    <xf numFmtId="0" fontId="17" fillId="2" borderId="6" xfId="0" applyFont="1" applyFill="1" applyBorder="1"/>
    <xf numFmtId="4" fontId="11" fillId="2" borderId="15" xfId="0" applyNumberFormat="1" applyFont="1" applyFill="1" applyBorder="1"/>
    <xf numFmtId="0" fontId="12" fillId="4" borderId="20" xfId="0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right" wrapText="1"/>
    </xf>
    <xf numFmtId="0" fontId="16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" fontId="12" fillId="4" borderId="1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14" fontId="17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10" xfId="0" applyFont="1" applyFill="1" applyBorder="1" applyAlignment="1">
      <alignment horizontal="right"/>
    </xf>
    <xf numFmtId="0" fontId="11" fillId="2" borderId="11" xfId="0" applyFont="1" applyFill="1" applyBorder="1" applyAlignment="1">
      <alignment horizontal="right"/>
    </xf>
    <xf numFmtId="0" fontId="11" fillId="2" borderId="12" xfId="0" applyFont="1" applyFill="1" applyBorder="1" applyAlignment="1">
      <alignment horizontal="right"/>
    </xf>
  </cellXfs>
  <cellStyles count="5">
    <cellStyle name="Millares" xfId="2" builtinId="3"/>
    <cellStyle name="Millares 2" xfId="1"/>
    <cellStyle name="Millares 2 2" xfId="4"/>
    <cellStyle name="Millares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1791494</xdr:colOff>
      <xdr:row>0</xdr:row>
      <xdr:rowOff>1</xdr:rowOff>
    </xdr:from>
    <xdr:to>
      <xdr:col>1</xdr:col>
      <xdr:colOff>2976562</xdr:colOff>
      <xdr:row>5</xdr:row>
      <xdr:rowOff>87924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307" y="1"/>
          <a:ext cx="1185068" cy="1004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404"/>
  <sheetViews>
    <sheetView tabSelected="1" zoomScale="80" zoomScaleNormal="80" zoomScaleSheetLayoutView="100" workbookViewId="0">
      <selection activeCell="A206" sqref="A206"/>
    </sheetView>
  </sheetViews>
  <sheetFormatPr baseColWidth="10" defaultRowHeight="15"/>
  <cols>
    <col min="1" max="1" width="44.7109375" style="12" customWidth="1"/>
    <col min="2" max="2" width="48.28515625" customWidth="1"/>
    <col min="3" max="3" width="19.85546875" customWidth="1"/>
    <col min="4" max="4" width="15" customWidth="1"/>
    <col min="5" max="5" width="17.5703125" customWidth="1"/>
    <col min="6" max="6" width="14.7109375" customWidth="1"/>
    <col min="7" max="7" width="17.7109375" style="13" customWidth="1"/>
    <col min="8" max="8" width="21.42578125" customWidth="1"/>
    <col min="9" max="9" width="13.85546875" customWidth="1"/>
    <col min="10" max="10" width="14.5703125" customWidth="1"/>
    <col min="11" max="11" width="15.140625" customWidth="1"/>
  </cols>
  <sheetData>
    <row r="1" spans="1:11">
      <c r="A1"/>
    </row>
    <row r="2" spans="1:11" ht="15.7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15.75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ht="15.75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9.75" customHeight="1">
      <c r="A5" s="4"/>
      <c r="B5" s="4"/>
      <c r="C5" s="4"/>
      <c r="D5" s="4"/>
      <c r="E5" s="4"/>
      <c r="F5" s="4"/>
      <c r="G5" s="5"/>
      <c r="H5" s="4"/>
      <c r="I5" s="4"/>
      <c r="J5" s="4"/>
      <c r="K5" s="4"/>
    </row>
    <row r="6" spans="1:11">
      <c r="A6" s="101" t="s">
        <v>336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5.75" thickBot="1">
      <c r="A7" s="4"/>
      <c r="B7" s="4"/>
      <c r="C7" s="4"/>
      <c r="D7" s="4"/>
      <c r="E7" s="4"/>
      <c r="F7" s="4"/>
      <c r="G7" s="5"/>
      <c r="H7" s="4"/>
      <c r="I7" s="4"/>
      <c r="J7" s="4"/>
      <c r="K7" s="4"/>
    </row>
    <row r="8" spans="1:11" ht="45.75" customHeight="1" thickBot="1">
      <c r="A8" s="87" t="s">
        <v>3</v>
      </c>
      <c r="B8" s="64" t="s">
        <v>4</v>
      </c>
      <c r="C8" s="63" t="s">
        <v>5</v>
      </c>
      <c r="D8" s="63" t="s">
        <v>6</v>
      </c>
      <c r="E8" s="92" t="s">
        <v>7</v>
      </c>
      <c r="F8" s="63" t="s">
        <v>12</v>
      </c>
      <c r="G8" s="63" t="s">
        <v>13</v>
      </c>
      <c r="H8" s="63" t="s">
        <v>8</v>
      </c>
      <c r="I8" s="64" t="s">
        <v>9</v>
      </c>
      <c r="J8" s="64" t="s">
        <v>10</v>
      </c>
      <c r="K8" s="64" t="s">
        <v>11</v>
      </c>
    </row>
    <row r="9" spans="1:11" ht="45.75" customHeight="1">
      <c r="A9" s="32" t="s">
        <v>188</v>
      </c>
      <c r="B9" s="30" t="s">
        <v>337</v>
      </c>
      <c r="C9" s="30" t="s">
        <v>338</v>
      </c>
      <c r="D9" s="65">
        <v>45777</v>
      </c>
      <c r="E9" s="31">
        <v>1840591.19</v>
      </c>
      <c r="F9" s="65">
        <v>45807</v>
      </c>
      <c r="G9" s="31">
        <v>0</v>
      </c>
      <c r="H9" s="31">
        <f>+E9</f>
        <v>1840591.19</v>
      </c>
      <c r="I9" s="21"/>
      <c r="J9" s="22" t="s">
        <v>114</v>
      </c>
      <c r="K9" s="28"/>
    </row>
    <row r="10" spans="1:11" ht="45.75" customHeight="1">
      <c r="A10" s="32" t="s">
        <v>339</v>
      </c>
      <c r="B10" s="39" t="s">
        <v>340</v>
      </c>
      <c r="C10" s="33" t="s">
        <v>341</v>
      </c>
      <c r="D10" s="88">
        <v>45777</v>
      </c>
      <c r="E10" s="35">
        <v>38045.980000000003</v>
      </c>
      <c r="F10" s="88">
        <v>45807</v>
      </c>
      <c r="G10" s="35">
        <v>0</v>
      </c>
      <c r="H10" s="31">
        <f t="shared" ref="H10:H21" si="0">+E10</f>
        <v>38045.980000000003</v>
      </c>
      <c r="I10" s="17"/>
      <c r="J10" s="20" t="s">
        <v>114</v>
      </c>
      <c r="K10" s="18"/>
    </row>
    <row r="11" spans="1:11" ht="45.75" customHeight="1">
      <c r="A11" s="32" t="s">
        <v>342</v>
      </c>
      <c r="B11" s="39" t="s">
        <v>343</v>
      </c>
      <c r="C11" s="33" t="s">
        <v>344</v>
      </c>
      <c r="D11" s="88">
        <v>45776</v>
      </c>
      <c r="E11" s="35">
        <v>147597.94</v>
      </c>
      <c r="F11" s="88">
        <v>45807</v>
      </c>
      <c r="G11" s="35">
        <v>0</v>
      </c>
      <c r="H11" s="31">
        <f t="shared" si="0"/>
        <v>147597.94</v>
      </c>
      <c r="I11" s="17"/>
      <c r="J11" s="20" t="s">
        <v>114</v>
      </c>
      <c r="K11" s="18"/>
    </row>
    <row r="12" spans="1:11" ht="45.75" customHeight="1">
      <c r="A12" s="32" t="s">
        <v>183</v>
      </c>
      <c r="B12" s="29" t="s">
        <v>533</v>
      </c>
      <c r="C12" s="33" t="s">
        <v>534</v>
      </c>
      <c r="D12" s="34">
        <v>45775</v>
      </c>
      <c r="E12" s="35">
        <v>388531.8</v>
      </c>
      <c r="F12" s="34">
        <v>45775</v>
      </c>
      <c r="G12" s="35">
        <v>0</v>
      </c>
      <c r="H12" s="35">
        <f>+E12</f>
        <v>388531.8</v>
      </c>
      <c r="I12" s="20"/>
      <c r="J12" s="20" t="s">
        <v>114</v>
      </c>
      <c r="K12" s="18"/>
    </row>
    <row r="13" spans="1:11" ht="45.75" customHeight="1">
      <c r="A13" s="32" t="s">
        <v>16</v>
      </c>
      <c r="B13" s="39" t="s">
        <v>345</v>
      </c>
      <c r="C13" s="33" t="s">
        <v>346</v>
      </c>
      <c r="D13" s="88">
        <v>45774</v>
      </c>
      <c r="E13" s="35">
        <v>1173167.57</v>
      </c>
      <c r="F13" s="88">
        <v>45805</v>
      </c>
      <c r="G13" s="35">
        <v>0</v>
      </c>
      <c r="H13" s="31">
        <f t="shared" si="0"/>
        <v>1173167.57</v>
      </c>
      <c r="I13" s="17"/>
      <c r="J13" s="20" t="s">
        <v>114</v>
      </c>
      <c r="K13" s="18"/>
    </row>
    <row r="14" spans="1:11" ht="45.75" customHeight="1">
      <c r="A14" s="32" t="s">
        <v>144</v>
      </c>
      <c r="B14" s="39" t="s">
        <v>347</v>
      </c>
      <c r="C14" s="33" t="s">
        <v>348</v>
      </c>
      <c r="D14" s="88">
        <v>45774</v>
      </c>
      <c r="E14" s="35">
        <v>308362.03000000003</v>
      </c>
      <c r="F14" s="88">
        <v>45805</v>
      </c>
      <c r="G14" s="35">
        <v>0</v>
      </c>
      <c r="H14" s="31">
        <f t="shared" si="0"/>
        <v>308362.03000000003</v>
      </c>
      <c r="I14" s="17"/>
      <c r="J14" s="20" t="s">
        <v>114</v>
      </c>
      <c r="K14" s="18"/>
    </row>
    <row r="15" spans="1:11" ht="45.75" customHeight="1">
      <c r="A15" s="32" t="s">
        <v>142</v>
      </c>
      <c r="B15" s="39" t="s">
        <v>222</v>
      </c>
      <c r="C15" s="33" t="s">
        <v>349</v>
      </c>
      <c r="D15" s="88">
        <v>45774</v>
      </c>
      <c r="E15" s="35">
        <v>13697.18</v>
      </c>
      <c r="F15" s="88">
        <v>45805</v>
      </c>
      <c r="G15" s="35">
        <v>0</v>
      </c>
      <c r="H15" s="31">
        <f t="shared" si="0"/>
        <v>13697.18</v>
      </c>
      <c r="I15" s="17"/>
      <c r="J15" s="20" t="s">
        <v>114</v>
      </c>
      <c r="K15" s="18"/>
    </row>
    <row r="16" spans="1:11" ht="45.75" customHeight="1">
      <c r="A16" s="32" t="s">
        <v>143</v>
      </c>
      <c r="B16" s="33" t="s">
        <v>351</v>
      </c>
      <c r="C16" s="33" t="s">
        <v>350</v>
      </c>
      <c r="D16" s="88">
        <v>45774</v>
      </c>
      <c r="E16" s="35">
        <v>35334</v>
      </c>
      <c r="F16" s="88">
        <v>45805</v>
      </c>
      <c r="G16" s="35">
        <v>0</v>
      </c>
      <c r="H16" s="31">
        <f t="shared" si="0"/>
        <v>35334</v>
      </c>
      <c r="I16" s="17"/>
      <c r="J16" s="20" t="s">
        <v>114</v>
      </c>
      <c r="K16" s="18"/>
    </row>
    <row r="17" spans="1:11" ht="45.75" customHeight="1">
      <c r="A17" s="32" t="s">
        <v>163</v>
      </c>
      <c r="B17" s="33" t="s">
        <v>353</v>
      </c>
      <c r="C17" s="33" t="s">
        <v>354</v>
      </c>
      <c r="D17" s="88">
        <v>45774</v>
      </c>
      <c r="E17" s="35">
        <v>5048.92</v>
      </c>
      <c r="F17" s="88">
        <v>45805</v>
      </c>
      <c r="G17" s="35">
        <v>0</v>
      </c>
      <c r="H17" s="31">
        <f t="shared" si="0"/>
        <v>5048.92</v>
      </c>
      <c r="I17" s="17"/>
      <c r="J17" s="20" t="s">
        <v>114</v>
      </c>
      <c r="K17" s="18"/>
    </row>
    <row r="18" spans="1:11" ht="45.75" customHeight="1">
      <c r="A18" s="32" t="s">
        <v>143</v>
      </c>
      <c r="B18" s="33" t="s">
        <v>355</v>
      </c>
      <c r="C18" s="33" t="s">
        <v>352</v>
      </c>
      <c r="D18" s="88">
        <v>45774</v>
      </c>
      <c r="E18" s="35">
        <v>25893.08</v>
      </c>
      <c r="F18" s="88">
        <v>45805</v>
      </c>
      <c r="G18" s="35">
        <v>0</v>
      </c>
      <c r="H18" s="31">
        <f t="shared" si="0"/>
        <v>25893.08</v>
      </c>
      <c r="I18" s="17"/>
      <c r="J18" s="20" t="s">
        <v>114</v>
      </c>
      <c r="K18" s="18"/>
    </row>
    <row r="19" spans="1:11" ht="45.75" customHeight="1">
      <c r="A19" s="32" t="s">
        <v>168</v>
      </c>
      <c r="B19" s="33" t="s">
        <v>356</v>
      </c>
      <c r="C19" s="33" t="s">
        <v>357</v>
      </c>
      <c r="D19" s="88">
        <v>45773</v>
      </c>
      <c r="E19" s="35">
        <v>19276.759999999998</v>
      </c>
      <c r="F19" s="88">
        <v>45803</v>
      </c>
      <c r="G19" s="35">
        <v>0</v>
      </c>
      <c r="H19" s="31">
        <f t="shared" si="0"/>
        <v>19276.759999999998</v>
      </c>
      <c r="I19" s="17"/>
      <c r="J19" s="20" t="s">
        <v>114</v>
      </c>
      <c r="K19" s="18"/>
    </row>
    <row r="20" spans="1:11" ht="45.75" customHeight="1">
      <c r="A20" s="32" t="s">
        <v>146</v>
      </c>
      <c r="B20" s="33" t="s">
        <v>358</v>
      </c>
      <c r="C20" s="33" t="s">
        <v>496</v>
      </c>
      <c r="D20" s="88">
        <v>45772</v>
      </c>
      <c r="E20" s="35">
        <v>5280</v>
      </c>
      <c r="F20" s="88">
        <v>45863</v>
      </c>
      <c r="G20" s="35">
        <v>0</v>
      </c>
      <c r="H20" s="31">
        <f t="shared" si="0"/>
        <v>5280</v>
      </c>
      <c r="I20" s="17"/>
      <c r="J20" s="20" t="s">
        <v>114</v>
      </c>
      <c r="K20" s="18"/>
    </row>
    <row r="21" spans="1:11" ht="45.75" customHeight="1">
      <c r="A21" s="32" t="s">
        <v>174</v>
      </c>
      <c r="B21" s="33" t="s">
        <v>359</v>
      </c>
      <c r="C21" s="33" t="s">
        <v>360</v>
      </c>
      <c r="D21" s="88">
        <v>45772</v>
      </c>
      <c r="E21" s="35">
        <v>47060.03</v>
      </c>
      <c r="F21" s="88">
        <v>45863</v>
      </c>
      <c r="G21" s="35">
        <v>0</v>
      </c>
      <c r="H21" s="31">
        <f t="shared" si="0"/>
        <v>47060.03</v>
      </c>
      <c r="I21" s="17"/>
      <c r="J21" s="20" t="s">
        <v>114</v>
      </c>
      <c r="K21" s="18"/>
    </row>
    <row r="22" spans="1:11" ht="45.75" customHeight="1">
      <c r="A22" s="32" t="s">
        <v>162</v>
      </c>
      <c r="B22" s="33" t="s">
        <v>361</v>
      </c>
      <c r="C22" s="33" t="s">
        <v>362</v>
      </c>
      <c r="D22" s="88">
        <v>45772</v>
      </c>
      <c r="E22" s="35">
        <v>422890.81</v>
      </c>
      <c r="F22" s="88">
        <v>45787</v>
      </c>
      <c r="G22" s="35">
        <f>+E22</f>
        <v>422890.81</v>
      </c>
      <c r="H22" s="35">
        <v>0</v>
      </c>
      <c r="I22" s="20" t="s">
        <v>114</v>
      </c>
      <c r="J22" s="20"/>
      <c r="K22" s="18"/>
    </row>
    <row r="23" spans="1:11" ht="45.75" customHeight="1">
      <c r="A23" s="32" t="s">
        <v>363</v>
      </c>
      <c r="B23" s="33" t="s">
        <v>364</v>
      </c>
      <c r="C23" s="33" t="s">
        <v>365</v>
      </c>
      <c r="D23" s="88">
        <v>45772</v>
      </c>
      <c r="E23" s="35">
        <v>1852600</v>
      </c>
      <c r="F23" s="88">
        <v>45802</v>
      </c>
      <c r="G23" s="35">
        <v>0</v>
      </c>
      <c r="H23" s="35">
        <f>+E23</f>
        <v>1852600</v>
      </c>
      <c r="I23" s="17"/>
      <c r="J23" s="20" t="s">
        <v>114</v>
      </c>
      <c r="K23" s="18"/>
    </row>
    <row r="24" spans="1:11" ht="45.75" customHeight="1">
      <c r="A24" s="32" t="s">
        <v>537</v>
      </c>
      <c r="B24" s="33" t="s">
        <v>538</v>
      </c>
      <c r="C24" s="33" t="s">
        <v>539</v>
      </c>
      <c r="D24" s="88">
        <v>45771</v>
      </c>
      <c r="E24" s="35">
        <v>950000</v>
      </c>
      <c r="F24" s="88">
        <v>45816</v>
      </c>
      <c r="G24" s="35">
        <f>+E24</f>
        <v>950000</v>
      </c>
      <c r="H24" s="35">
        <v>0</v>
      </c>
      <c r="I24" s="20" t="s">
        <v>114</v>
      </c>
      <c r="J24" s="20"/>
      <c r="K24" s="18"/>
    </row>
    <row r="25" spans="1:11" ht="45.75" customHeight="1">
      <c r="A25" s="32" t="s">
        <v>162</v>
      </c>
      <c r="B25" s="33" t="s">
        <v>517</v>
      </c>
      <c r="C25" s="33" t="s">
        <v>455</v>
      </c>
      <c r="D25" s="88">
        <v>45771</v>
      </c>
      <c r="E25" s="35">
        <v>70767.31</v>
      </c>
      <c r="F25" s="88">
        <v>45792</v>
      </c>
      <c r="G25" s="35">
        <v>0</v>
      </c>
      <c r="H25" s="35">
        <f t="shared" ref="H25:H28" si="1">+E25</f>
        <v>70767.31</v>
      </c>
      <c r="I25" s="17"/>
      <c r="J25" s="20" t="s">
        <v>114</v>
      </c>
      <c r="K25" s="18"/>
    </row>
    <row r="26" spans="1:11" ht="45.75" customHeight="1">
      <c r="A26" s="32" t="s">
        <v>366</v>
      </c>
      <c r="B26" s="33" t="s">
        <v>367</v>
      </c>
      <c r="C26" s="33" t="s">
        <v>368</v>
      </c>
      <c r="D26" s="88">
        <v>45770</v>
      </c>
      <c r="E26" s="35">
        <v>10000.5</v>
      </c>
      <c r="F26" s="88">
        <v>45800</v>
      </c>
      <c r="G26" s="35">
        <v>0</v>
      </c>
      <c r="H26" s="35">
        <f t="shared" si="1"/>
        <v>10000.5</v>
      </c>
      <c r="I26" s="17"/>
      <c r="J26" s="20" t="s">
        <v>114</v>
      </c>
      <c r="K26" s="18"/>
    </row>
    <row r="27" spans="1:11" ht="45.75" customHeight="1">
      <c r="A27" s="32" t="s">
        <v>174</v>
      </c>
      <c r="B27" s="33" t="s">
        <v>369</v>
      </c>
      <c r="C27" s="33" t="s">
        <v>370</v>
      </c>
      <c r="D27" s="88">
        <v>45770</v>
      </c>
      <c r="E27" s="35">
        <v>4248</v>
      </c>
      <c r="F27" s="88">
        <v>45800</v>
      </c>
      <c r="G27" s="35">
        <v>0</v>
      </c>
      <c r="H27" s="35">
        <f t="shared" si="1"/>
        <v>4248</v>
      </c>
      <c r="I27" s="17"/>
      <c r="J27" s="20" t="s">
        <v>114</v>
      </c>
      <c r="K27" s="18"/>
    </row>
    <row r="28" spans="1:11" ht="45.75" customHeight="1">
      <c r="A28" s="32" t="s">
        <v>146</v>
      </c>
      <c r="B28" s="33" t="s">
        <v>227</v>
      </c>
      <c r="C28" s="33" t="s">
        <v>499</v>
      </c>
      <c r="D28" s="88">
        <v>45770</v>
      </c>
      <c r="E28" s="35">
        <v>7500</v>
      </c>
      <c r="F28" s="88">
        <v>45861</v>
      </c>
      <c r="G28" s="35">
        <v>0</v>
      </c>
      <c r="H28" s="35">
        <f t="shared" si="1"/>
        <v>7500</v>
      </c>
      <c r="I28" s="17"/>
      <c r="J28" s="20" t="s">
        <v>114</v>
      </c>
      <c r="K28" s="18"/>
    </row>
    <row r="29" spans="1:11" ht="45.75" customHeight="1">
      <c r="A29" s="32" t="s">
        <v>529</v>
      </c>
      <c r="B29" s="29" t="s">
        <v>535</v>
      </c>
      <c r="C29" s="33" t="s">
        <v>536</v>
      </c>
      <c r="D29" s="34">
        <v>45770</v>
      </c>
      <c r="E29" s="35">
        <v>4992065.5199999996</v>
      </c>
      <c r="F29" s="34">
        <v>45800</v>
      </c>
      <c r="G29" s="35">
        <v>0</v>
      </c>
      <c r="H29" s="35">
        <f>+E29</f>
        <v>4992065.5199999996</v>
      </c>
      <c r="I29" s="20"/>
      <c r="J29" s="20" t="s">
        <v>114</v>
      </c>
      <c r="K29" s="18"/>
    </row>
    <row r="30" spans="1:11" ht="45.75" customHeight="1">
      <c r="A30" s="32" t="s">
        <v>371</v>
      </c>
      <c r="B30" s="33" t="s">
        <v>372</v>
      </c>
      <c r="C30" s="33" t="s">
        <v>373</v>
      </c>
      <c r="D30" s="88">
        <v>45769</v>
      </c>
      <c r="E30" s="35">
        <v>777837.29</v>
      </c>
      <c r="F30" s="88">
        <v>45799</v>
      </c>
      <c r="G30" s="35">
        <f>+E30</f>
        <v>777837.29</v>
      </c>
      <c r="H30" s="35">
        <v>0</v>
      </c>
      <c r="I30" s="20" t="s">
        <v>114</v>
      </c>
      <c r="J30" s="20"/>
      <c r="K30" s="18"/>
    </row>
    <row r="31" spans="1:11" ht="45.75" customHeight="1">
      <c r="A31" s="32" t="s">
        <v>168</v>
      </c>
      <c r="B31" s="33" t="s">
        <v>374</v>
      </c>
      <c r="C31" s="33" t="s">
        <v>375</v>
      </c>
      <c r="D31" s="88">
        <v>45768</v>
      </c>
      <c r="E31" s="35">
        <v>14083.21</v>
      </c>
      <c r="F31" s="88">
        <v>45798</v>
      </c>
      <c r="G31" s="35">
        <v>0</v>
      </c>
      <c r="H31" s="35">
        <f>+E31</f>
        <v>14083.21</v>
      </c>
      <c r="I31" s="17"/>
      <c r="J31" s="20" t="s">
        <v>114</v>
      </c>
      <c r="K31" s="18"/>
    </row>
    <row r="32" spans="1:11" ht="45.75" customHeight="1">
      <c r="A32" s="32" t="s">
        <v>146</v>
      </c>
      <c r="B32" s="33" t="s">
        <v>376</v>
      </c>
      <c r="C32" s="33" t="s">
        <v>500</v>
      </c>
      <c r="D32" s="88">
        <v>45763</v>
      </c>
      <c r="E32" s="35">
        <v>6380</v>
      </c>
      <c r="F32" s="88">
        <v>45854</v>
      </c>
      <c r="G32" s="35">
        <v>0</v>
      </c>
      <c r="H32" s="35">
        <f>+E32</f>
        <v>6380</v>
      </c>
      <c r="I32" s="17"/>
      <c r="J32" s="20" t="s">
        <v>114</v>
      </c>
      <c r="K32" s="18"/>
    </row>
    <row r="33" spans="1:11" ht="45.75" customHeight="1">
      <c r="A33" s="32" t="s">
        <v>526</v>
      </c>
      <c r="B33" s="33" t="s">
        <v>527</v>
      </c>
      <c r="C33" s="33" t="s">
        <v>528</v>
      </c>
      <c r="D33" s="88">
        <v>45762</v>
      </c>
      <c r="E33" s="35">
        <v>17082</v>
      </c>
      <c r="F33" s="88">
        <v>45762</v>
      </c>
      <c r="G33" s="35">
        <f>+E33</f>
        <v>17082</v>
      </c>
      <c r="H33" s="35">
        <v>0</v>
      </c>
      <c r="I33" s="20" t="s">
        <v>114</v>
      </c>
      <c r="J33" s="20"/>
      <c r="K33" s="18"/>
    </row>
    <row r="34" spans="1:11" ht="45.75" customHeight="1">
      <c r="A34" s="32" t="s">
        <v>377</v>
      </c>
      <c r="B34" s="33" t="s">
        <v>378</v>
      </c>
      <c r="C34" s="33" t="s">
        <v>379</v>
      </c>
      <c r="D34" s="88">
        <v>45761</v>
      </c>
      <c r="E34" s="35">
        <v>118000</v>
      </c>
      <c r="F34" s="88">
        <v>45791</v>
      </c>
      <c r="G34" s="35">
        <v>0</v>
      </c>
      <c r="H34" s="35">
        <f>+E34</f>
        <v>118000</v>
      </c>
      <c r="I34" s="17"/>
      <c r="J34" s="20" t="s">
        <v>114</v>
      </c>
      <c r="K34" s="18"/>
    </row>
    <row r="35" spans="1:11" ht="45.75" customHeight="1">
      <c r="A35" s="32" t="s">
        <v>145</v>
      </c>
      <c r="B35" s="33" t="s">
        <v>380</v>
      </c>
      <c r="C35" s="33" t="s">
        <v>381</v>
      </c>
      <c r="D35" s="88">
        <v>45761</v>
      </c>
      <c r="E35" s="35">
        <v>120.64</v>
      </c>
      <c r="F35" s="88">
        <v>45791</v>
      </c>
      <c r="G35" s="35">
        <f>+E35</f>
        <v>120.64</v>
      </c>
      <c r="H35" s="35">
        <v>0</v>
      </c>
      <c r="I35" s="20" t="s">
        <v>114</v>
      </c>
      <c r="J35" s="20"/>
      <c r="K35" s="18"/>
    </row>
    <row r="36" spans="1:11" ht="45.75" customHeight="1">
      <c r="A36" s="32" t="s">
        <v>146</v>
      </c>
      <c r="B36" s="33" t="s">
        <v>382</v>
      </c>
      <c r="C36" s="33" t="s">
        <v>497</v>
      </c>
      <c r="D36" s="88">
        <v>45761</v>
      </c>
      <c r="E36" s="35">
        <v>3750</v>
      </c>
      <c r="F36" s="88">
        <v>45852</v>
      </c>
      <c r="G36" s="35">
        <v>0</v>
      </c>
      <c r="H36" s="35">
        <f>+E36</f>
        <v>3750</v>
      </c>
      <c r="I36" s="17"/>
      <c r="J36" s="20" t="s">
        <v>114</v>
      </c>
      <c r="K36" s="18"/>
    </row>
    <row r="37" spans="1:11" ht="45.75" customHeight="1">
      <c r="A37" s="32" t="s">
        <v>491</v>
      </c>
      <c r="B37" s="33" t="s">
        <v>492</v>
      </c>
      <c r="C37" s="33" t="s">
        <v>493</v>
      </c>
      <c r="D37" s="88">
        <v>45761</v>
      </c>
      <c r="E37" s="35">
        <v>1525000.01</v>
      </c>
      <c r="F37" s="88">
        <v>45791</v>
      </c>
      <c r="G37" s="35">
        <v>0</v>
      </c>
      <c r="H37" s="35">
        <f>+E37</f>
        <v>1525000.01</v>
      </c>
      <c r="I37" s="17"/>
      <c r="J37" s="20" t="s">
        <v>114</v>
      </c>
      <c r="K37" s="18"/>
    </row>
    <row r="38" spans="1:11" ht="45.75" customHeight="1">
      <c r="A38" s="32" t="s">
        <v>145</v>
      </c>
      <c r="B38" s="33" t="s">
        <v>380</v>
      </c>
      <c r="C38" s="33" t="s">
        <v>383</v>
      </c>
      <c r="D38" s="88">
        <v>45758</v>
      </c>
      <c r="E38" s="89">
        <v>162.4</v>
      </c>
      <c r="F38" s="88">
        <v>45788</v>
      </c>
      <c r="G38" s="35">
        <f>+E38</f>
        <v>162.4</v>
      </c>
      <c r="H38" s="35">
        <v>0</v>
      </c>
      <c r="I38" s="20" t="s">
        <v>114</v>
      </c>
      <c r="J38" s="20"/>
      <c r="K38" s="18"/>
    </row>
    <row r="39" spans="1:11" ht="45.75" customHeight="1">
      <c r="A39" s="32" t="s">
        <v>168</v>
      </c>
      <c r="B39" s="33" t="s">
        <v>384</v>
      </c>
      <c r="C39" s="33" t="s">
        <v>385</v>
      </c>
      <c r="D39" s="88">
        <v>45758</v>
      </c>
      <c r="E39" s="89">
        <v>12858.31</v>
      </c>
      <c r="F39" s="88">
        <v>45788</v>
      </c>
      <c r="G39" s="35">
        <v>0</v>
      </c>
      <c r="H39" s="35">
        <f>+E39</f>
        <v>12858.31</v>
      </c>
      <c r="I39" s="20"/>
      <c r="J39" s="20" t="s">
        <v>114</v>
      </c>
      <c r="K39" s="18"/>
    </row>
    <row r="40" spans="1:11" ht="45.75" customHeight="1">
      <c r="A40" s="32" t="s">
        <v>386</v>
      </c>
      <c r="B40" s="33" t="s">
        <v>387</v>
      </c>
      <c r="C40" s="33" t="s">
        <v>213</v>
      </c>
      <c r="D40" s="88">
        <v>45758</v>
      </c>
      <c r="E40" s="89">
        <v>247191.12</v>
      </c>
      <c r="F40" s="88">
        <v>45788</v>
      </c>
      <c r="G40" s="35">
        <f>+E40</f>
        <v>247191.12</v>
      </c>
      <c r="H40" s="35">
        <v>0</v>
      </c>
      <c r="I40" s="20" t="s">
        <v>114</v>
      </c>
      <c r="J40" s="20"/>
      <c r="K40" s="18"/>
    </row>
    <row r="41" spans="1:11" ht="45.75" customHeight="1">
      <c r="A41" s="32" t="s">
        <v>167</v>
      </c>
      <c r="B41" s="33" t="s">
        <v>388</v>
      </c>
      <c r="C41" s="33" t="s">
        <v>389</v>
      </c>
      <c r="D41" s="88">
        <v>45758</v>
      </c>
      <c r="E41" s="89">
        <v>48207.72</v>
      </c>
      <c r="F41" s="88">
        <v>45788</v>
      </c>
      <c r="G41" s="35">
        <v>0</v>
      </c>
      <c r="H41" s="35">
        <f>+E41</f>
        <v>48207.72</v>
      </c>
      <c r="I41" s="20"/>
      <c r="J41" s="20" t="s">
        <v>114</v>
      </c>
      <c r="K41" s="18"/>
    </row>
    <row r="42" spans="1:11" ht="45.75" customHeight="1">
      <c r="A42" s="32" t="s">
        <v>224</v>
      </c>
      <c r="B42" s="29" t="s">
        <v>225</v>
      </c>
      <c r="C42" s="33" t="s">
        <v>390</v>
      </c>
      <c r="D42" s="88">
        <v>45758</v>
      </c>
      <c r="E42" s="89">
        <v>1170108.6299999999</v>
      </c>
      <c r="F42" s="88">
        <v>45788</v>
      </c>
      <c r="G42" s="35">
        <v>0</v>
      </c>
      <c r="H42" s="35">
        <f>+E42</f>
        <v>1170108.6299999999</v>
      </c>
      <c r="I42" s="20"/>
      <c r="J42" s="20" t="s">
        <v>114</v>
      </c>
      <c r="K42" s="18"/>
    </row>
    <row r="43" spans="1:11" ht="45.75" customHeight="1">
      <c r="A43" s="32" t="s">
        <v>224</v>
      </c>
      <c r="B43" s="29" t="s">
        <v>225</v>
      </c>
      <c r="C43" s="33" t="s">
        <v>391</v>
      </c>
      <c r="D43" s="88">
        <v>45758</v>
      </c>
      <c r="E43" s="89">
        <v>1109247.7</v>
      </c>
      <c r="F43" s="88">
        <v>45788</v>
      </c>
      <c r="G43" s="35">
        <v>0</v>
      </c>
      <c r="H43" s="35">
        <f>+E43</f>
        <v>1109247.7</v>
      </c>
      <c r="I43" s="20"/>
      <c r="J43" s="20" t="s">
        <v>114</v>
      </c>
      <c r="K43" s="18"/>
    </row>
    <row r="44" spans="1:11" ht="45.75" customHeight="1">
      <c r="A44" s="32" t="s">
        <v>146</v>
      </c>
      <c r="B44" s="33" t="s">
        <v>392</v>
      </c>
      <c r="C44" s="33" t="s">
        <v>498</v>
      </c>
      <c r="D44" s="88">
        <v>45758</v>
      </c>
      <c r="E44" s="35">
        <v>2970</v>
      </c>
      <c r="F44" s="88">
        <v>45849</v>
      </c>
      <c r="G44" s="35">
        <v>0</v>
      </c>
      <c r="H44" s="35">
        <f>+E44</f>
        <v>2970</v>
      </c>
      <c r="I44" s="17"/>
      <c r="J44" s="20" t="s">
        <v>114</v>
      </c>
      <c r="K44" s="18"/>
    </row>
    <row r="45" spans="1:11" ht="68.25" customHeight="1">
      <c r="A45" s="32" t="s">
        <v>507</v>
      </c>
      <c r="B45" s="33" t="s">
        <v>510</v>
      </c>
      <c r="C45" s="33" t="s">
        <v>511</v>
      </c>
      <c r="D45" s="88">
        <v>45758</v>
      </c>
      <c r="E45" s="35">
        <v>11000</v>
      </c>
      <c r="F45" s="88">
        <v>45758</v>
      </c>
      <c r="G45" s="35">
        <f>+E45</f>
        <v>11000</v>
      </c>
      <c r="H45" s="35">
        <v>0</v>
      </c>
      <c r="I45" s="20" t="s">
        <v>114</v>
      </c>
      <c r="J45" s="20"/>
      <c r="K45" s="18"/>
    </row>
    <row r="46" spans="1:11" ht="56.25" customHeight="1">
      <c r="A46" s="32" t="s">
        <v>507</v>
      </c>
      <c r="B46" s="33" t="s">
        <v>509</v>
      </c>
      <c r="C46" s="33" t="s">
        <v>508</v>
      </c>
      <c r="D46" s="88">
        <v>45757</v>
      </c>
      <c r="E46" s="35">
        <v>20000</v>
      </c>
      <c r="F46" s="88">
        <v>45757</v>
      </c>
      <c r="G46" s="35">
        <f>+E46</f>
        <v>20000</v>
      </c>
      <c r="H46" s="35">
        <v>0</v>
      </c>
      <c r="I46" s="20" t="s">
        <v>114</v>
      </c>
      <c r="J46" s="20"/>
      <c r="K46" s="18"/>
    </row>
    <row r="47" spans="1:11" ht="45.75" customHeight="1">
      <c r="A47" s="32" t="s">
        <v>255</v>
      </c>
      <c r="B47" s="33" t="s">
        <v>393</v>
      </c>
      <c r="C47" s="33" t="s">
        <v>394</v>
      </c>
      <c r="D47" s="88">
        <v>45757</v>
      </c>
      <c r="E47" s="35">
        <v>9894.2999999999993</v>
      </c>
      <c r="F47" s="88">
        <v>45787</v>
      </c>
      <c r="G47" s="35">
        <f>+E47</f>
        <v>9894.2999999999993</v>
      </c>
      <c r="H47" s="35">
        <v>0</v>
      </c>
      <c r="I47" s="20" t="s">
        <v>114</v>
      </c>
      <c r="J47" s="20"/>
      <c r="K47" s="18"/>
    </row>
    <row r="48" spans="1:11" ht="45.75" customHeight="1">
      <c r="A48" s="32" t="s">
        <v>243</v>
      </c>
      <c r="B48" s="33" t="s">
        <v>283</v>
      </c>
      <c r="C48" s="33" t="s">
        <v>395</v>
      </c>
      <c r="D48" s="88">
        <v>45756</v>
      </c>
      <c r="E48" s="35">
        <v>59000</v>
      </c>
      <c r="F48" s="88">
        <v>45786</v>
      </c>
      <c r="G48" s="35">
        <f>+E48</f>
        <v>59000</v>
      </c>
      <c r="H48" s="35">
        <v>0</v>
      </c>
      <c r="I48" s="20" t="s">
        <v>114</v>
      </c>
      <c r="J48" s="20"/>
      <c r="K48" s="18"/>
    </row>
    <row r="49" spans="1:11" ht="45.75" customHeight="1">
      <c r="A49" s="32" t="s">
        <v>207</v>
      </c>
      <c r="B49" s="33" t="s">
        <v>396</v>
      </c>
      <c r="C49" s="33" t="s">
        <v>397</v>
      </c>
      <c r="D49" s="88">
        <v>45756</v>
      </c>
      <c r="E49" s="35">
        <v>976</v>
      </c>
      <c r="F49" s="88">
        <v>45771</v>
      </c>
      <c r="G49" s="35">
        <f>+E49</f>
        <v>976</v>
      </c>
      <c r="H49" s="35">
        <v>0</v>
      </c>
      <c r="I49" s="20" t="s">
        <v>114</v>
      </c>
      <c r="J49" s="20"/>
      <c r="K49" s="18"/>
    </row>
    <row r="50" spans="1:11" ht="45.75" customHeight="1">
      <c r="A50" s="32" t="s">
        <v>174</v>
      </c>
      <c r="B50" s="33" t="s">
        <v>398</v>
      </c>
      <c r="C50" s="33" t="s">
        <v>399</v>
      </c>
      <c r="D50" s="88">
        <v>45756</v>
      </c>
      <c r="E50" s="35">
        <v>8934.17</v>
      </c>
      <c r="F50" s="88">
        <v>45786</v>
      </c>
      <c r="G50" s="35">
        <v>0</v>
      </c>
      <c r="H50" s="35">
        <f>+E50</f>
        <v>8934.17</v>
      </c>
      <c r="I50" s="20"/>
      <c r="J50" s="20" t="s">
        <v>114</v>
      </c>
      <c r="K50" s="18"/>
    </row>
    <row r="51" spans="1:11" ht="45.75" customHeight="1">
      <c r="A51" s="32" t="s">
        <v>400</v>
      </c>
      <c r="B51" s="33" t="s">
        <v>401</v>
      </c>
      <c r="C51" s="33" t="s">
        <v>402</v>
      </c>
      <c r="D51" s="88">
        <v>45756</v>
      </c>
      <c r="E51" s="35">
        <v>556960</v>
      </c>
      <c r="F51" s="88">
        <v>45786</v>
      </c>
      <c r="G51" s="35">
        <f>+E51</f>
        <v>556960</v>
      </c>
      <c r="H51" s="35">
        <v>0</v>
      </c>
      <c r="I51" s="20" t="s">
        <v>114</v>
      </c>
      <c r="J51" s="20"/>
      <c r="K51" s="18"/>
    </row>
    <row r="52" spans="1:11" ht="45.75" customHeight="1">
      <c r="A52" s="32" t="s">
        <v>145</v>
      </c>
      <c r="B52" s="33" t="s">
        <v>403</v>
      </c>
      <c r="C52" s="33" t="s">
        <v>404</v>
      </c>
      <c r="D52" s="88">
        <v>45755</v>
      </c>
      <c r="E52" s="35">
        <v>168687.2</v>
      </c>
      <c r="F52" s="88">
        <v>45785</v>
      </c>
      <c r="G52" s="35">
        <f t="shared" ref="G52:G53" si="2">+E52</f>
        <v>168687.2</v>
      </c>
      <c r="H52" s="35">
        <v>0</v>
      </c>
      <c r="I52" s="20" t="s">
        <v>114</v>
      </c>
      <c r="J52" s="20"/>
      <c r="K52" s="18"/>
    </row>
    <row r="53" spans="1:11" ht="45.75" customHeight="1">
      <c r="A53" s="32" t="s">
        <v>216</v>
      </c>
      <c r="B53" s="33" t="s">
        <v>405</v>
      </c>
      <c r="C53" s="33" t="s">
        <v>406</v>
      </c>
      <c r="D53" s="88">
        <v>45755</v>
      </c>
      <c r="E53" s="35">
        <v>522799</v>
      </c>
      <c r="F53" s="88">
        <v>45785</v>
      </c>
      <c r="G53" s="35">
        <f t="shared" si="2"/>
        <v>522799</v>
      </c>
      <c r="H53" s="35">
        <v>0</v>
      </c>
      <c r="I53" s="20" t="s">
        <v>114</v>
      </c>
      <c r="J53" s="20"/>
      <c r="K53" s="18"/>
    </row>
    <row r="54" spans="1:11" ht="45.75" customHeight="1">
      <c r="A54" s="32" t="s">
        <v>407</v>
      </c>
      <c r="B54" s="33" t="s">
        <v>408</v>
      </c>
      <c r="C54" s="33" t="s">
        <v>171</v>
      </c>
      <c r="D54" s="88">
        <v>45754</v>
      </c>
      <c r="E54" s="35">
        <v>367000</v>
      </c>
      <c r="F54" s="88">
        <v>45784</v>
      </c>
      <c r="G54" s="35">
        <f>+E54</f>
        <v>367000</v>
      </c>
      <c r="H54" s="35">
        <v>0</v>
      </c>
      <c r="I54" s="90" t="s">
        <v>114</v>
      </c>
      <c r="J54" s="90"/>
      <c r="K54" s="18"/>
    </row>
    <row r="55" spans="1:11" ht="45.75" customHeight="1">
      <c r="A55" s="32" t="s">
        <v>407</v>
      </c>
      <c r="B55" s="33" t="s">
        <v>408</v>
      </c>
      <c r="C55" s="33" t="s">
        <v>303</v>
      </c>
      <c r="D55" s="88">
        <v>45754</v>
      </c>
      <c r="E55" s="35">
        <v>47000</v>
      </c>
      <c r="F55" s="88">
        <v>45784</v>
      </c>
      <c r="G55" s="35">
        <f>+E55</f>
        <v>47000</v>
      </c>
      <c r="H55" s="35">
        <v>0</v>
      </c>
      <c r="I55" s="90" t="s">
        <v>114</v>
      </c>
      <c r="J55" s="90"/>
      <c r="K55" s="18"/>
    </row>
    <row r="56" spans="1:11" ht="45.75" customHeight="1">
      <c r="A56" s="32" t="s">
        <v>174</v>
      </c>
      <c r="B56" s="33" t="s">
        <v>409</v>
      </c>
      <c r="C56" s="33" t="s">
        <v>410</v>
      </c>
      <c r="D56" s="88">
        <v>45754</v>
      </c>
      <c r="E56" s="35">
        <v>5171.75</v>
      </c>
      <c r="F56" s="88">
        <v>45784</v>
      </c>
      <c r="G56" s="35">
        <v>0</v>
      </c>
      <c r="H56" s="35">
        <f>+E56</f>
        <v>5171.75</v>
      </c>
      <c r="I56" s="20"/>
      <c r="J56" s="90" t="s">
        <v>114</v>
      </c>
      <c r="K56" s="18"/>
    </row>
    <row r="57" spans="1:11" ht="45.75" customHeight="1">
      <c r="A57" s="32" t="s">
        <v>146</v>
      </c>
      <c r="B57" s="33" t="s">
        <v>227</v>
      </c>
      <c r="C57" s="33" t="s">
        <v>411</v>
      </c>
      <c r="D57" s="88">
        <v>45754</v>
      </c>
      <c r="E57" s="35">
        <v>7500</v>
      </c>
      <c r="F57" s="88">
        <v>45845</v>
      </c>
      <c r="G57" s="35">
        <v>0</v>
      </c>
      <c r="H57" s="35">
        <f>+E57</f>
        <v>7500</v>
      </c>
      <c r="I57" s="17"/>
      <c r="J57" s="20" t="s">
        <v>114</v>
      </c>
      <c r="K57" s="18"/>
    </row>
    <row r="58" spans="1:11" ht="45.75" customHeight="1">
      <c r="A58" s="32" t="s">
        <v>412</v>
      </c>
      <c r="B58" s="33" t="s">
        <v>413</v>
      </c>
      <c r="C58" s="33" t="s">
        <v>414</v>
      </c>
      <c r="D58" s="88">
        <v>45754</v>
      </c>
      <c r="E58" s="35">
        <v>60062</v>
      </c>
      <c r="F58" s="88">
        <v>45784</v>
      </c>
      <c r="G58" s="35">
        <f>+E58</f>
        <v>60062</v>
      </c>
      <c r="H58" s="35">
        <v>0</v>
      </c>
      <c r="I58" s="20" t="s">
        <v>114</v>
      </c>
      <c r="J58" s="90"/>
      <c r="K58" s="18"/>
    </row>
    <row r="59" spans="1:11" ht="45.75" customHeight="1">
      <c r="A59" s="32" t="s">
        <v>521</v>
      </c>
      <c r="B59" s="33" t="s">
        <v>524</v>
      </c>
      <c r="C59" s="33" t="s">
        <v>525</v>
      </c>
      <c r="D59" s="88">
        <v>45754</v>
      </c>
      <c r="E59" s="35">
        <v>139444.82999999999</v>
      </c>
      <c r="F59" s="88">
        <v>45769</v>
      </c>
      <c r="G59" s="35">
        <f>+E59</f>
        <v>139444.82999999999</v>
      </c>
      <c r="H59" s="35">
        <v>0</v>
      </c>
      <c r="I59" s="20" t="s">
        <v>114</v>
      </c>
      <c r="J59" s="90"/>
      <c r="K59" s="18"/>
    </row>
    <row r="60" spans="1:11" ht="45.75" customHeight="1">
      <c r="A60" s="32" t="s">
        <v>188</v>
      </c>
      <c r="B60" s="33" t="s">
        <v>421</v>
      </c>
      <c r="C60" s="33" t="s">
        <v>422</v>
      </c>
      <c r="D60" s="88">
        <v>45752</v>
      </c>
      <c r="E60" s="35">
        <v>68299.25</v>
      </c>
      <c r="F60" s="88">
        <v>45782</v>
      </c>
      <c r="G60" s="35">
        <f>+E60</f>
        <v>68299.25</v>
      </c>
      <c r="H60" s="35">
        <v>0</v>
      </c>
      <c r="I60" s="20" t="s">
        <v>114</v>
      </c>
      <c r="J60" s="90"/>
      <c r="K60" s="18"/>
    </row>
    <row r="61" spans="1:11" ht="45.75" customHeight="1">
      <c r="A61" s="32" t="s">
        <v>188</v>
      </c>
      <c r="B61" s="33" t="s">
        <v>423</v>
      </c>
      <c r="C61" s="33" t="s">
        <v>424</v>
      </c>
      <c r="D61" s="88">
        <v>45752</v>
      </c>
      <c r="E61" s="35">
        <v>39895.19</v>
      </c>
      <c r="F61" s="88">
        <v>45782</v>
      </c>
      <c r="G61" s="35">
        <f>+E61</f>
        <v>39895.19</v>
      </c>
      <c r="H61" s="35">
        <v>0</v>
      </c>
      <c r="I61" s="20" t="s">
        <v>114</v>
      </c>
      <c r="J61" s="90"/>
      <c r="K61" s="18"/>
    </row>
    <row r="62" spans="1:11" ht="45.75" customHeight="1">
      <c r="A62" s="32" t="s">
        <v>506</v>
      </c>
      <c r="B62" s="33" t="s">
        <v>415</v>
      </c>
      <c r="C62" s="33" t="s">
        <v>416</v>
      </c>
      <c r="D62" s="88">
        <v>45751</v>
      </c>
      <c r="E62" s="35">
        <v>20000</v>
      </c>
      <c r="F62" s="88">
        <v>45781</v>
      </c>
      <c r="G62" s="35">
        <f>+E62</f>
        <v>20000</v>
      </c>
      <c r="H62" s="35">
        <v>0</v>
      </c>
      <c r="I62" s="20" t="s">
        <v>114</v>
      </c>
      <c r="J62" s="90"/>
      <c r="K62" s="18"/>
    </row>
    <row r="63" spans="1:11" ht="45.75" customHeight="1">
      <c r="A63" s="32" t="s">
        <v>146</v>
      </c>
      <c r="B63" s="33" t="s">
        <v>417</v>
      </c>
      <c r="C63" s="33" t="s">
        <v>418</v>
      </c>
      <c r="D63" s="88">
        <v>45751</v>
      </c>
      <c r="E63" s="35">
        <v>5445</v>
      </c>
      <c r="F63" s="88">
        <v>45842</v>
      </c>
      <c r="G63" s="35">
        <v>0</v>
      </c>
      <c r="H63" s="35">
        <f>+E63</f>
        <v>5445</v>
      </c>
      <c r="I63" s="17"/>
      <c r="J63" s="20" t="s">
        <v>114</v>
      </c>
      <c r="K63" s="18"/>
    </row>
    <row r="64" spans="1:11" ht="45.75" customHeight="1">
      <c r="A64" s="32" t="s">
        <v>161</v>
      </c>
      <c r="B64" s="33" t="s">
        <v>419</v>
      </c>
      <c r="C64" s="33" t="s">
        <v>420</v>
      </c>
      <c r="D64" s="88">
        <v>45751</v>
      </c>
      <c r="E64" s="35">
        <v>938474.6</v>
      </c>
      <c r="F64" s="88">
        <v>45757</v>
      </c>
      <c r="G64" s="35">
        <f>+E64</f>
        <v>938474.6</v>
      </c>
      <c r="H64" s="35">
        <v>0</v>
      </c>
      <c r="I64" s="20" t="s">
        <v>114</v>
      </c>
      <c r="J64" s="90"/>
      <c r="K64" s="18"/>
    </row>
    <row r="65" spans="1:11" ht="45.75" customHeight="1">
      <c r="A65" s="32" t="s">
        <v>219</v>
      </c>
      <c r="B65" s="33" t="s">
        <v>425</v>
      </c>
      <c r="C65" s="33" t="s">
        <v>426</v>
      </c>
      <c r="D65" s="88">
        <v>45750</v>
      </c>
      <c r="E65" s="35">
        <v>14750</v>
      </c>
      <c r="F65" s="88">
        <v>45780</v>
      </c>
      <c r="G65" s="35">
        <f t="shared" ref="G65:G66" si="3">+E65</f>
        <v>14750</v>
      </c>
      <c r="H65" s="35">
        <v>0</v>
      </c>
      <c r="I65" s="20" t="s">
        <v>114</v>
      </c>
      <c r="J65" s="90"/>
      <c r="K65" s="18"/>
    </row>
    <row r="66" spans="1:11" ht="45.75" customHeight="1">
      <c r="A66" s="32" t="s">
        <v>518</v>
      </c>
      <c r="B66" s="33" t="s">
        <v>519</v>
      </c>
      <c r="C66" s="33" t="s">
        <v>520</v>
      </c>
      <c r="D66" s="88">
        <v>45750</v>
      </c>
      <c r="E66" s="35">
        <v>603230.94999999995</v>
      </c>
      <c r="F66" s="88">
        <v>45765</v>
      </c>
      <c r="G66" s="35">
        <f t="shared" si="3"/>
        <v>603230.94999999995</v>
      </c>
      <c r="H66" s="35">
        <v>0</v>
      </c>
      <c r="I66" s="20" t="s">
        <v>114</v>
      </c>
      <c r="J66" s="90"/>
      <c r="K66" s="18"/>
    </row>
    <row r="67" spans="1:11" ht="45.75" customHeight="1">
      <c r="A67" s="32" t="s">
        <v>521</v>
      </c>
      <c r="B67" s="33" t="s">
        <v>522</v>
      </c>
      <c r="C67" s="33" t="s">
        <v>523</v>
      </c>
      <c r="D67" s="88">
        <v>45750</v>
      </c>
      <c r="E67" s="35">
        <v>239345.48</v>
      </c>
      <c r="F67" s="88">
        <v>45765</v>
      </c>
      <c r="G67" s="35">
        <f>+E67</f>
        <v>239345.48</v>
      </c>
      <c r="H67" s="35">
        <v>0</v>
      </c>
      <c r="I67" s="20" t="s">
        <v>114</v>
      </c>
      <c r="J67" s="90"/>
      <c r="K67" s="18"/>
    </row>
    <row r="68" spans="1:11" ht="45.75" customHeight="1">
      <c r="A68" s="32" t="s">
        <v>146</v>
      </c>
      <c r="B68" s="33" t="s">
        <v>427</v>
      </c>
      <c r="C68" s="33" t="s">
        <v>428</v>
      </c>
      <c r="D68" s="88">
        <v>45749</v>
      </c>
      <c r="E68" s="35">
        <v>8750</v>
      </c>
      <c r="F68" s="88">
        <v>45840</v>
      </c>
      <c r="G68" s="35">
        <v>0</v>
      </c>
      <c r="H68" s="35">
        <f>+E68</f>
        <v>8750</v>
      </c>
      <c r="I68" s="17"/>
      <c r="J68" s="20" t="s">
        <v>114</v>
      </c>
      <c r="K68" s="18"/>
    </row>
    <row r="69" spans="1:11" ht="45.75" customHeight="1">
      <c r="A69" s="32" t="s">
        <v>208</v>
      </c>
      <c r="B69" s="33" t="s">
        <v>209</v>
      </c>
      <c r="C69" s="33" t="s">
        <v>221</v>
      </c>
      <c r="D69" s="88">
        <v>45749</v>
      </c>
      <c r="E69" s="35">
        <v>95864.68</v>
      </c>
      <c r="F69" s="88">
        <v>45779</v>
      </c>
      <c r="G69" s="35">
        <v>0</v>
      </c>
      <c r="H69" s="35">
        <f t="shared" ref="H69:H72" si="4">+E69</f>
        <v>95864.68</v>
      </c>
      <c r="I69" s="20"/>
      <c r="J69" s="20" t="s">
        <v>114</v>
      </c>
      <c r="K69" s="18"/>
    </row>
    <row r="70" spans="1:11" ht="45.75" customHeight="1">
      <c r="A70" s="32" t="s">
        <v>261</v>
      </c>
      <c r="B70" s="33" t="s">
        <v>429</v>
      </c>
      <c r="C70" s="33" t="s">
        <v>430</v>
      </c>
      <c r="D70" s="88">
        <v>45749</v>
      </c>
      <c r="E70" s="35">
        <v>605199.99</v>
      </c>
      <c r="F70" s="88">
        <v>45779</v>
      </c>
      <c r="G70" s="35">
        <v>0</v>
      </c>
      <c r="H70" s="35">
        <f t="shared" si="4"/>
        <v>605199.99</v>
      </c>
      <c r="I70" s="20"/>
      <c r="J70" s="20" t="s">
        <v>114</v>
      </c>
      <c r="K70" s="18"/>
    </row>
    <row r="71" spans="1:11" ht="45.75" customHeight="1">
      <c r="A71" s="32" t="s">
        <v>186</v>
      </c>
      <c r="B71" s="33" t="s">
        <v>229</v>
      </c>
      <c r="C71" s="33" t="s">
        <v>431</v>
      </c>
      <c r="D71" s="88">
        <v>45749</v>
      </c>
      <c r="E71" s="35">
        <v>38104.85</v>
      </c>
      <c r="F71" s="88">
        <v>45779</v>
      </c>
      <c r="G71" s="35">
        <v>0</v>
      </c>
      <c r="H71" s="35">
        <f>+E71</f>
        <v>38104.85</v>
      </c>
      <c r="I71" s="20"/>
      <c r="J71" s="20" t="s">
        <v>114</v>
      </c>
      <c r="K71" s="18"/>
    </row>
    <row r="72" spans="1:11" ht="45.75" customHeight="1">
      <c r="A72" s="32" t="s">
        <v>186</v>
      </c>
      <c r="B72" s="33" t="s">
        <v>432</v>
      </c>
      <c r="C72" s="33" t="s">
        <v>433</v>
      </c>
      <c r="D72" s="88">
        <v>45749</v>
      </c>
      <c r="E72" s="35">
        <v>208118.19</v>
      </c>
      <c r="F72" s="88">
        <v>45779</v>
      </c>
      <c r="G72" s="35">
        <v>0</v>
      </c>
      <c r="H72" s="35">
        <f t="shared" si="4"/>
        <v>208118.19</v>
      </c>
      <c r="I72" s="20"/>
      <c r="J72" s="20" t="s">
        <v>114</v>
      </c>
      <c r="K72" s="18"/>
    </row>
    <row r="73" spans="1:11" ht="45.75" customHeight="1">
      <c r="A73" s="32" t="s">
        <v>160</v>
      </c>
      <c r="B73" s="33" t="s">
        <v>434</v>
      </c>
      <c r="C73" s="33" t="s">
        <v>435</v>
      </c>
      <c r="D73" s="88">
        <v>45748</v>
      </c>
      <c r="E73" s="35">
        <v>3500</v>
      </c>
      <c r="F73" s="88">
        <v>45757</v>
      </c>
      <c r="G73" s="35">
        <f>+E73</f>
        <v>3500</v>
      </c>
      <c r="H73" s="35">
        <v>0</v>
      </c>
      <c r="I73" s="20" t="s">
        <v>114</v>
      </c>
      <c r="J73" s="20"/>
      <c r="K73" s="18"/>
    </row>
    <row r="74" spans="1:11" ht="45.75" customHeight="1">
      <c r="A74" s="32" t="s">
        <v>212</v>
      </c>
      <c r="B74" s="33" t="s">
        <v>230</v>
      </c>
      <c r="C74" s="33" t="s">
        <v>436</v>
      </c>
      <c r="D74" s="88">
        <v>45748</v>
      </c>
      <c r="E74" s="35">
        <v>6047</v>
      </c>
      <c r="F74" s="88">
        <v>45769</v>
      </c>
      <c r="G74" s="35">
        <f t="shared" ref="G74:G75" si="5">+E74</f>
        <v>6047</v>
      </c>
      <c r="H74" s="35">
        <v>0</v>
      </c>
      <c r="I74" s="20" t="s">
        <v>114</v>
      </c>
      <c r="J74" s="20"/>
      <c r="K74" s="18"/>
    </row>
    <row r="75" spans="1:11" ht="45.75" customHeight="1">
      <c r="A75" s="32" t="s">
        <v>437</v>
      </c>
      <c r="B75" s="33" t="s">
        <v>438</v>
      </c>
      <c r="C75" s="33" t="s">
        <v>439</v>
      </c>
      <c r="D75" s="88">
        <v>45748</v>
      </c>
      <c r="E75" s="35">
        <v>35000</v>
      </c>
      <c r="F75" s="88">
        <v>45413</v>
      </c>
      <c r="G75" s="35">
        <f t="shared" si="5"/>
        <v>35000</v>
      </c>
      <c r="H75" s="35">
        <v>0</v>
      </c>
      <c r="I75" s="20" t="s">
        <v>114</v>
      </c>
      <c r="J75" s="20"/>
      <c r="K75" s="18"/>
    </row>
    <row r="76" spans="1:11" ht="45.75" customHeight="1">
      <c r="A76" s="32" t="s">
        <v>224</v>
      </c>
      <c r="B76" s="33" t="s">
        <v>440</v>
      </c>
      <c r="C76" s="33" t="s">
        <v>441</v>
      </c>
      <c r="D76" s="88">
        <v>45748</v>
      </c>
      <c r="E76" s="35">
        <v>517088.52</v>
      </c>
      <c r="F76" s="88">
        <v>45413</v>
      </c>
      <c r="G76" s="35">
        <v>0</v>
      </c>
      <c r="H76" s="35">
        <f>+E76</f>
        <v>517088.52</v>
      </c>
      <c r="I76" s="20"/>
      <c r="J76" s="20" t="s">
        <v>114</v>
      </c>
      <c r="K76" s="18"/>
    </row>
    <row r="77" spans="1:11" ht="45.75" customHeight="1">
      <c r="A77" s="32" t="s">
        <v>206</v>
      </c>
      <c r="B77" s="33" t="s">
        <v>442</v>
      </c>
      <c r="C77" s="33" t="s">
        <v>443</v>
      </c>
      <c r="D77" s="88">
        <v>45748</v>
      </c>
      <c r="E77" s="35">
        <v>7530</v>
      </c>
      <c r="F77" s="88">
        <v>45413</v>
      </c>
      <c r="G77" s="35">
        <f>+E77</f>
        <v>7530</v>
      </c>
      <c r="H77" s="35">
        <v>0</v>
      </c>
      <c r="I77" s="20" t="s">
        <v>114</v>
      </c>
      <c r="J77" s="20"/>
      <c r="K77" s="18"/>
    </row>
    <row r="78" spans="1:11" ht="45.75" customHeight="1">
      <c r="A78" s="32" t="s">
        <v>184</v>
      </c>
      <c r="B78" s="33" t="s">
        <v>444</v>
      </c>
      <c r="C78" s="33" t="s">
        <v>445</v>
      </c>
      <c r="D78" s="88">
        <v>45748</v>
      </c>
      <c r="E78" s="35">
        <v>24415.5</v>
      </c>
      <c r="F78" s="88">
        <v>45758</v>
      </c>
      <c r="G78" s="35">
        <f t="shared" ref="G78:G79" si="6">+E78</f>
        <v>24415.5</v>
      </c>
      <c r="H78" s="35">
        <v>0</v>
      </c>
      <c r="I78" s="20" t="s">
        <v>114</v>
      </c>
      <c r="J78" s="20"/>
      <c r="K78" s="18"/>
    </row>
    <row r="79" spans="1:11" ht="45.75" customHeight="1">
      <c r="A79" s="32" t="s">
        <v>184</v>
      </c>
      <c r="B79" s="33" t="s">
        <v>446</v>
      </c>
      <c r="C79" s="33" t="s">
        <v>447</v>
      </c>
      <c r="D79" s="88">
        <v>45748</v>
      </c>
      <c r="E79" s="35">
        <v>4470</v>
      </c>
      <c r="F79" s="88">
        <v>45758</v>
      </c>
      <c r="G79" s="35">
        <f t="shared" si="6"/>
        <v>4470</v>
      </c>
      <c r="H79" s="35">
        <v>0</v>
      </c>
      <c r="I79" s="20" t="s">
        <v>114</v>
      </c>
      <c r="J79" s="20"/>
      <c r="K79" s="18"/>
    </row>
    <row r="80" spans="1:11" ht="45.75" customHeight="1">
      <c r="A80" s="32" t="s">
        <v>131</v>
      </c>
      <c r="B80" s="33" t="s">
        <v>448</v>
      </c>
      <c r="C80" s="33" t="s">
        <v>449</v>
      </c>
      <c r="D80" s="88">
        <v>45748</v>
      </c>
      <c r="E80" s="35">
        <v>120000</v>
      </c>
      <c r="F80" s="88">
        <v>45778</v>
      </c>
      <c r="G80" s="35">
        <v>0</v>
      </c>
      <c r="H80" s="35">
        <f>+E80</f>
        <v>120000</v>
      </c>
      <c r="I80" s="20"/>
      <c r="J80" s="20" t="s">
        <v>114</v>
      </c>
      <c r="K80" s="18"/>
    </row>
    <row r="81" spans="1:11" ht="45.75" customHeight="1">
      <c r="A81" s="32" t="s">
        <v>302</v>
      </c>
      <c r="B81" s="33" t="s">
        <v>450</v>
      </c>
      <c r="C81" s="33" t="s">
        <v>451</v>
      </c>
      <c r="D81" s="88">
        <v>45748</v>
      </c>
      <c r="E81" s="35">
        <v>118590</v>
      </c>
      <c r="F81" s="88">
        <v>45778</v>
      </c>
      <c r="G81" s="35">
        <v>0</v>
      </c>
      <c r="H81" s="35">
        <f t="shared" ref="H81:H82" si="7">+E81</f>
        <v>118590</v>
      </c>
      <c r="I81" s="20"/>
      <c r="J81" s="20" t="s">
        <v>114</v>
      </c>
      <c r="K81" s="18"/>
    </row>
    <row r="82" spans="1:11" ht="45.75" customHeight="1">
      <c r="A82" s="32" t="s">
        <v>186</v>
      </c>
      <c r="B82" s="33" t="s">
        <v>187</v>
      </c>
      <c r="C82" s="33" t="s">
        <v>501</v>
      </c>
      <c r="D82" s="88">
        <v>45748</v>
      </c>
      <c r="E82" s="35">
        <v>26615.14</v>
      </c>
      <c r="F82" s="88">
        <v>45778</v>
      </c>
      <c r="G82" s="35">
        <v>0</v>
      </c>
      <c r="H82" s="35">
        <f t="shared" si="7"/>
        <v>26615.14</v>
      </c>
      <c r="I82" s="20"/>
      <c r="J82" s="20" t="s">
        <v>114</v>
      </c>
      <c r="K82" s="18"/>
    </row>
    <row r="83" spans="1:11" ht="45.75" customHeight="1">
      <c r="A83" s="32" t="s">
        <v>186</v>
      </c>
      <c r="B83" s="33" t="s">
        <v>452</v>
      </c>
      <c r="C83" s="33" t="s">
        <v>502</v>
      </c>
      <c r="D83" s="88">
        <v>45748</v>
      </c>
      <c r="E83" s="35">
        <v>24055.5</v>
      </c>
      <c r="F83" s="88">
        <v>45778</v>
      </c>
      <c r="G83" s="35">
        <v>0</v>
      </c>
      <c r="H83" s="35">
        <f>+E83</f>
        <v>24055.5</v>
      </c>
      <c r="I83" s="20"/>
      <c r="J83" s="20" t="s">
        <v>114</v>
      </c>
      <c r="K83" s="18"/>
    </row>
    <row r="84" spans="1:11" ht="45.75" customHeight="1">
      <c r="A84" s="32" t="s">
        <v>186</v>
      </c>
      <c r="B84" s="33" t="s">
        <v>453</v>
      </c>
      <c r="C84" s="33" t="s">
        <v>503</v>
      </c>
      <c r="D84" s="88">
        <v>45748</v>
      </c>
      <c r="E84" s="35">
        <v>49139.22</v>
      </c>
      <c r="F84" s="88">
        <v>45778</v>
      </c>
      <c r="G84" s="35">
        <v>0</v>
      </c>
      <c r="H84" s="35">
        <f>+E84</f>
        <v>49139.22</v>
      </c>
      <c r="I84" s="20"/>
      <c r="J84" s="20" t="s">
        <v>114</v>
      </c>
      <c r="K84" s="18"/>
    </row>
    <row r="85" spans="1:11" ht="45.75" customHeight="1">
      <c r="A85" s="32" t="s">
        <v>186</v>
      </c>
      <c r="B85" s="33" t="s">
        <v>228</v>
      </c>
      <c r="C85" s="33" t="s">
        <v>504</v>
      </c>
      <c r="D85" s="88">
        <v>45748</v>
      </c>
      <c r="E85" s="35">
        <v>46988.59</v>
      </c>
      <c r="F85" s="88">
        <v>45778</v>
      </c>
      <c r="G85" s="35">
        <v>0</v>
      </c>
      <c r="H85" s="35">
        <f t="shared" ref="H85:H86" si="8">+E85</f>
        <v>46988.59</v>
      </c>
      <c r="I85" s="20"/>
      <c r="J85" s="20" t="s">
        <v>114</v>
      </c>
      <c r="K85" s="18"/>
    </row>
    <row r="86" spans="1:11" ht="45.75" customHeight="1">
      <c r="A86" s="32" t="s">
        <v>186</v>
      </c>
      <c r="B86" s="33" t="s">
        <v>454</v>
      </c>
      <c r="C86" s="33" t="s">
        <v>505</v>
      </c>
      <c r="D86" s="88">
        <v>45748</v>
      </c>
      <c r="E86" s="35">
        <v>62248.78</v>
      </c>
      <c r="F86" s="88">
        <v>45778</v>
      </c>
      <c r="G86" s="35">
        <v>0</v>
      </c>
      <c r="H86" s="35">
        <f t="shared" si="8"/>
        <v>62248.78</v>
      </c>
      <c r="I86" s="20"/>
      <c r="J86" s="20" t="s">
        <v>114</v>
      </c>
      <c r="K86" s="18"/>
    </row>
    <row r="87" spans="1:11" ht="45.75" customHeight="1">
      <c r="A87" s="93" t="s">
        <v>333</v>
      </c>
      <c r="B87" s="39" t="s">
        <v>334</v>
      </c>
      <c r="C87" s="33" t="s">
        <v>335</v>
      </c>
      <c r="D87" s="88">
        <v>45747</v>
      </c>
      <c r="E87" s="35">
        <v>248000</v>
      </c>
      <c r="F87" s="34">
        <v>45777</v>
      </c>
      <c r="G87" s="35">
        <v>0</v>
      </c>
      <c r="H87" s="35">
        <f>+E87</f>
        <v>248000</v>
      </c>
      <c r="I87" s="91"/>
      <c r="J87" s="90" t="s">
        <v>114</v>
      </c>
      <c r="K87" s="94"/>
    </row>
    <row r="88" spans="1:11" ht="45.75" customHeight="1">
      <c r="A88" s="32" t="s">
        <v>188</v>
      </c>
      <c r="B88" s="29" t="s">
        <v>277</v>
      </c>
      <c r="C88" s="33" t="s">
        <v>278</v>
      </c>
      <c r="D88" s="34">
        <v>45747</v>
      </c>
      <c r="E88" s="35">
        <v>310682.03000000003</v>
      </c>
      <c r="F88" s="34">
        <v>45777</v>
      </c>
      <c r="G88" s="35">
        <f>+E88</f>
        <v>310682.03000000003</v>
      </c>
      <c r="H88" s="35">
        <v>0</v>
      </c>
      <c r="I88" s="20" t="s">
        <v>114</v>
      </c>
      <c r="J88" s="20"/>
      <c r="K88" s="18"/>
    </row>
    <row r="89" spans="1:11" ht="45.75" customHeight="1">
      <c r="A89" s="32" t="s">
        <v>456</v>
      </c>
      <c r="B89" s="29" t="s">
        <v>459</v>
      </c>
      <c r="C89" s="33" t="s">
        <v>457</v>
      </c>
      <c r="D89" s="34">
        <v>45747</v>
      </c>
      <c r="E89" s="35">
        <v>180000</v>
      </c>
      <c r="F89" s="34">
        <v>45777</v>
      </c>
      <c r="G89" s="35">
        <v>0</v>
      </c>
      <c r="H89" s="35">
        <f>+E89</f>
        <v>180000</v>
      </c>
      <c r="I89" s="17"/>
      <c r="J89" s="20" t="s">
        <v>114</v>
      </c>
      <c r="K89" s="18"/>
    </row>
    <row r="90" spans="1:11" ht="45.75" customHeight="1">
      <c r="A90" s="32" t="s">
        <v>456</v>
      </c>
      <c r="B90" s="29" t="s">
        <v>460</v>
      </c>
      <c r="C90" s="33" t="s">
        <v>458</v>
      </c>
      <c r="D90" s="34">
        <v>45747</v>
      </c>
      <c r="E90" s="35">
        <v>180000</v>
      </c>
      <c r="F90" s="34">
        <v>45777</v>
      </c>
      <c r="G90" s="35">
        <v>0</v>
      </c>
      <c r="H90" s="35">
        <f>+E90</f>
        <v>180000</v>
      </c>
      <c r="I90" s="17"/>
      <c r="J90" s="20" t="s">
        <v>114</v>
      </c>
      <c r="K90" s="18"/>
    </row>
    <row r="91" spans="1:11" ht="45.75" customHeight="1">
      <c r="A91" s="32" t="s">
        <v>188</v>
      </c>
      <c r="B91" s="29" t="s">
        <v>315</v>
      </c>
      <c r="C91" s="33" t="s">
        <v>316</v>
      </c>
      <c r="D91" s="34">
        <v>45747</v>
      </c>
      <c r="E91" s="35">
        <v>1793616.5</v>
      </c>
      <c r="F91" s="34">
        <v>45777</v>
      </c>
      <c r="G91" s="35">
        <f>+E91</f>
        <v>1793616.5</v>
      </c>
      <c r="H91" s="35">
        <v>0</v>
      </c>
      <c r="I91" s="20" t="s">
        <v>114</v>
      </c>
      <c r="J91" s="20"/>
      <c r="K91" s="18"/>
    </row>
    <row r="92" spans="1:11" ht="45.75" customHeight="1">
      <c r="A92" s="32" t="s">
        <v>146</v>
      </c>
      <c r="B92" s="29" t="s">
        <v>275</v>
      </c>
      <c r="C92" s="33" t="s">
        <v>276</v>
      </c>
      <c r="D92" s="34">
        <v>45744</v>
      </c>
      <c r="E92" s="35">
        <v>5940</v>
      </c>
      <c r="F92" s="34">
        <v>45805</v>
      </c>
      <c r="G92" s="35">
        <v>0</v>
      </c>
      <c r="H92" s="35">
        <f>+E92</f>
        <v>5940</v>
      </c>
      <c r="I92" s="17"/>
      <c r="J92" s="20" t="s">
        <v>114</v>
      </c>
      <c r="K92" s="18"/>
    </row>
    <row r="93" spans="1:11" ht="45.75" customHeight="1">
      <c r="A93" s="32" t="s">
        <v>261</v>
      </c>
      <c r="B93" s="29" t="s">
        <v>273</v>
      </c>
      <c r="C93" s="33" t="s">
        <v>274</v>
      </c>
      <c r="D93" s="34">
        <v>45744</v>
      </c>
      <c r="E93" s="35">
        <v>1163136.6200000001</v>
      </c>
      <c r="F93" s="34">
        <v>45775</v>
      </c>
      <c r="G93" s="35">
        <f>+E93</f>
        <v>1163136.6200000001</v>
      </c>
      <c r="H93" s="35">
        <v>0</v>
      </c>
      <c r="I93" s="20" t="s">
        <v>114</v>
      </c>
      <c r="J93" s="20"/>
      <c r="K93" s="18"/>
    </row>
    <row r="94" spans="1:11" ht="45.75" customHeight="1">
      <c r="A94" s="36" t="s">
        <v>270</v>
      </c>
      <c r="B94" s="33" t="s">
        <v>271</v>
      </c>
      <c r="C94" s="33" t="s">
        <v>272</v>
      </c>
      <c r="D94" s="34">
        <v>45744</v>
      </c>
      <c r="E94" s="35">
        <v>129800</v>
      </c>
      <c r="F94" s="34">
        <v>45775</v>
      </c>
      <c r="G94" s="35">
        <f>+E94</f>
        <v>129800</v>
      </c>
      <c r="H94" s="35">
        <v>0</v>
      </c>
      <c r="I94" s="20" t="s">
        <v>114</v>
      </c>
      <c r="J94" s="20"/>
      <c r="K94" s="18"/>
    </row>
    <row r="95" spans="1:11" ht="45.75" customHeight="1">
      <c r="A95" s="32" t="s">
        <v>284</v>
      </c>
      <c r="B95" s="29" t="s">
        <v>285</v>
      </c>
      <c r="C95" s="33" t="s">
        <v>286</v>
      </c>
      <c r="D95" s="34">
        <v>45743</v>
      </c>
      <c r="E95" s="35">
        <v>8827685.5</v>
      </c>
      <c r="F95" s="34">
        <v>45773</v>
      </c>
      <c r="G95" s="35">
        <f t="shared" ref="G95:G96" si="9">+E95</f>
        <v>8827685.5</v>
      </c>
      <c r="H95" s="35">
        <v>0</v>
      </c>
      <c r="I95" s="20" t="s">
        <v>114</v>
      </c>
      <c r="J95" s="20"/>
      <c r="K95" s="18"/>
    </row>
    <row r="96" spans="1:11" ht="45.75" customHeight="1">
      <c r="A96" s="32" t="s">
        <v>529</v>
      </c>
      <c r="B96" s="29" t="s">
        <v>530</v>
      </c>
      <c r="C96" s="33" t="s">
        <v>531</v>
      </c>
      <c r="D96" s="34">
        <v>45743</v>
      </c>
      <c r="E96" s="35">
        <v>2820473.76</v>
      </c>
      <c r="F96" s="34">
        <v>45774</v>
      </c>
      <c r="G96" s="35">
        <f t="shared" si="9"/>
        <v>2820473.76</v>
      </c>
      <c r="H96" s="35">
        <v>0</v>
      </c>
      <c r="I96" s="20" t="s">
        <v>114</v>
      </c>
      <c r="J96" s="20"/>
      <c r="K96" s="18"/>
    </row>
    <row r="97" spans="1:11" ht="45.75" customHeight="1">
      <c r="A97" s="32" t="s">
        <v>143</v>
      </c>
      <c r="B97" s="33" t="s">
        <v>351</v>
      </c>
      <c r="C97" s="33" t="s">
        <v>532</v>
      </c>
      <c r="D97" s="88">
        <v>45743</v>
      </c>
      <c r="E97" s="35">
        <v>64831.64</v>
      </c>
      <c r="F97" s="88">
        <v>45775</v>
      </c>
      <c r="G97" s="35">
        <v>0</v>
      </c>
      <c r="H97" s="35">
        <f>+E97</f>
        <v>64831.64</v>
      </c>
      <c r="I97" s="20"/>
      <c r="J97" s="20" t="s">
        <v>114</v>
      </c>
      <c r="K97" s="18"/>
    </row>
    <row r="98" spans="1:11" ht="45.75" customHeight="1">
      <c r="A98" s="32" t="s">
        <v>16</v>
      </c>
      <c r="B98" s="29" t="s">
        <v>317</v>
      </c>
      <c r="C98" s="33" t="s">
        <v>318</v>
      </c>
      <c r="D98" s="34">
        <v>45743</v>
      </c>
      <c r="E98" s="35">
        <v>1184562.56</v>
      </c>
      <c r="F98" s="34">
        <v>45774</v>
      </c>
      <c r="G98" s="35">
        <f>+E98</f>
        <v>1184562.56</v>
      </c>
      <c r="H98" s="35">
        <v>0</v>
      </c>
      <c r="I98" s="20" t="s">
        <v>114</v>
      </c>
      <c r="J98" s="20"/>
      <c r="K98" s="18"/>
    </row>
    <row r="99" spans="1:11" ht="45.75" customHeight="1">
      <c r="A99" s="32" t="s">
        <v>144</v>
      </c>
      <c r="B99" s="29" t="s">
        <v>190</v>
      </c>
      <c r="C99" s="33" t="s">
        <v>319</v>
      </c>
      <c r="D99" s="34">
        <v>45743</v>
      </c>
      <c r="E99" s="35">
        <v>326555.49</v>
      </c>
      <c r="F99" s="34">
        <v>45774</v>
      </c>
      <c r="G99" s="35">
        <f>+E99</f>
        <v>326555.49</v>
      </c>
      <c r="H99" s="35">
        <v>0</v>
      </c>
      <c r="I99" s="20" t="s">
        <v>114</v>
      </c>
      <c r="J99" s="20"/>
      <c r="K99" s="18"/>
    </row>
    <row r="100" spans="1:11" ht="45.75" customHeight="1">
      <c r="A100" s="32" t="s">
        <v>142</v>
      </c>
      <c r="B100" s="29" t="s">
        <v>222</v>
      </c>
      <c r="C100" s="33" t="s">
        <v>327</v>
      </c>
      <c r="D100" s="34">
        <v>45743</v>
      </c>
      <c r="E100" s="35">
        <v>13370.53</v>
      </c>
      <c r="F100" s="34">
        <v>45774</v>
      </c>
      <c r="G100" s="35">
        <f t="shared" ref="G100:G102" si="10">+E100</f>
        <v>13370.53</v>
      </c>
      <c r="H100" s="35">
        <v>0</v>
      </c>
      <c r="I100" s="20" t="s">
        <v>114</v>
      </c>
      <c r="J100" s="20"/>
      <c r="K100" s="18"/>
    </row>
    <row r="101" spans="1:11" ht="45.75" customHeight="1">
      <c r="A101" s="32" t="s">
        <v>163</v>
      </c>
      <c r="B101" s="29" t="s">
        <v>223</v>
      </c>
      <c r="C101" s="29" t="s">
        <v>495</v>
      </c>
      <c r="D101" s="34">
        <v>45743</v>
      </c>
      <c r="E101" s="35">
        <v>5810.8</v>
      </c>
      <c r="F101" s="34">
        <v>45774</v>
      </c>
      <c r="G101" s="35">
        <f t="shared" si="10"/>
        <v>5810.8</v>
      </c>
      <c r="H101" s="35">
        <v>0</v>
      </c>
      <c r="I101" s="20" t="s">
        <v>114</v>
      </c>
      <c r="J101" s="20"/>
      <c r="K101" s="18"/>
    </row>
    <row r="102" spans="1:11" ht="45.75" customHeight="1">
      <c r="A102" s="32" t="s">
        <v>143</v>
      </c>
      <c r="B102" s="29" t="s">
        <v>328</v>
      </c>
      <c r="C102" s="29" t="s">
        <v>329</v>
      </c>
      <c r="D102" s="34">
        <v>45743</v>
      </c>
      <c r="E102" s="35">
        <v>25155</v>
      </c>
      <c r="F102" s="34">
        <v>45774</v>
      </c>
      <c r="G102" s="35">
        <f t="shared" si="10"/>
        <v>25155</v>
      </c>
      <c r="H102" s="35">
        <v>0</v>
      </c>
      <c r="I102" s="20" t="s">
        <v>114</v>
      </c>
      <c r="J102" s="20"/>
      <c r="K102" s="18"/>
    </row>
    <row r="103" spans="1:11" ht="45.75" customHeight="1">
      <c r="A103" s="32" t="s">
        <v>145</v>
      </c>
      <c r="B103" s="29" t="s">
        <v>461</v>
      </c>
      <c r="C103" s="29" t="s">
        <v>462</v>
      </c>
      <c r="D103" s="34">
        <v>45743</v>
      </c>
      <c r="E103" s="35">
        <v>412055.6</v>
      </c>
      <c r="F103" s="34">
        <v>45774</v>
      </c>
      <c r="G103" s="35">
        <f>+E103</f>
        <v>412055.6</v>
      </c>
      <c r="H103" s="35">
        <v>0</v>
      </c>
      <c r="I103" s="20" t="s">
        <v>114</v>
      </c>
      <c r="J103" s="20"/>
      <c r="K103" s="18"/>
    </row>
    <row r="104" spans="1:11" ht="36" customHeight="1">
      <c r="A104" s="32" t="s">
        <v>183</v>
      </c>
      <c r="B104" s="29" t="s">
        <v>268</v>
      </c>
      <c r="C104" s="33" t="s">
        <v>269</v>
      </c>
      <c r="D104" s="34">
        <v>45742</v>
      </c>
      <c r="E104" s="35">
        <v>385223.6</v>
      </c>
      <c r="F104" s="34">
        <v>45778</v>
      </c>
      <c r="G104" s="35">
        <f>+E104</f>
        <v>385223.6</v>
      </c>
      <c r="H104" s="35">
        <v>0</v>
      </c>
      <c r="I104" s="20" t="s">
        <v>114</v>
      </c>
      <c r="J104" s="20"/>
      <c r="K104" s="18"/>
    </row>
    <row r="105" spans="1:11" ht="36" customHeight="1">
      <c r="A105" s="32" t="s">
        <v>220</v>
      </c>
      <c r="B105" s="29" t="s">
        <v>331</v>
      </c>
      <c r="C105" s="33" t="s">
        <v>332</v>
      </c>
      <c r="D105" s="34">
        <v>45741</v>
      </c>
      <c r="E105" s="35">
        <v>229617653.75999999</v>
      </c>
      <c r="F105" s="34">
        <v>45771</v>
      </c>
      <c r="G105" s="35">
        <f t="shared" ref="G105:G106" si="11">+E105</f>
        <v>229617653.75999999</v>
      </c>
      <c r="H105" s="35">
        <v>0</v>
      </c>
      <c r="I105" s="20" t="s">
        <v>114</v>
      </c>
      <c r="J105" s="20"/>
      <c r="K105" s="18"/>
    </row>
    <row r="106" spans="1:11" ht="45.75" customHeight="1">
      <c r="A106" s="32" t="s">
        <v>265</v>
      </c>
      <c r="B106" s="29" t="s">
        <v>266</v>
      </c>
      <c r="C106" s="33" t="s">
        <v>267</v>
      </c>
      <c r="D106" s="34">
        <v>45741</v>
      </c>
      <c r="E106" s="35">
        <v>87846</v>
      </c>
      <c r="F106" s="34">
        <v>45772</v>
      </c>
      <c r="G106" s="35">
        <f t="shared" si="11"/>
        <v>87846</v>
      </c>
      <c r="H106" s="35">
        <v>0</v>
      </c>
      <c r="I106" s="20" t="s">
        <v>114</v>
      </c>
      <c r="J106" s="20"/>
      <c r="K106" s="18"/>
    </row>
    <row r="107" spans="1:11" ht="45.75" customHeight="1">
      <c r="A107" s="32" t="s">
        <v>162</v>
      </c>
      <c r="B107" s="33" t="s">
        <v>517</v>
      </c>
      <c r="C107" s="33" t="s">
        <v>463</v>
      </c>
      <c r="D107" s="34">
        <v>45740</v>
      </c>
      <c r="E107" s="35">
        <v>76006.720000000001</v>
      </c>
      <c r="F107" s="34">
        <v>45761</v>
      </c>
      <c r="G107" s="35">
        <v>0</v>
      </c>
      <c r="H107" s="35">
        <f>+E107</f>
        <v>76006.720000000001</v>
      </c>
      <c r="I107" s="17"/>
      <c r="J107" s="20" t="s">
        <v>114</v>
      </c>
      <c r="K107" s="18"/>
    </row>
    <row r="108" spans="1:11" ht="45.75" customHeight="1">
      <c r="A108" s="32" t="s">
        <v>261</v>
      </c>
      <c r="B108" s="29" t="s">
        <v>262</v>
      </c>
      <c r="C108" s="33" t="s">
        <v>263</v>
      </c>
      <c r="D108" s="34">
        <v>45740</v>
      </c>
      <c r="E108" s="35">
        <v>482856</v>
      </c>
      <c r="F108" s="34" t="s">
        <v>264</v>
      </c>
      <c r="G108" s="35">
        <f>+E108</f>
        <v>482856</v>
      </c>
      <c r="H108" s="35">
        <v>0</v>
      </c>
      <c r="I108" s="20" t="s">
        <v>114</v>
      </c>
      <c r="J108" s="20"/>
      <c r="K108" s="18"/>
    </row>
    <row r="109" spans="1:11" ht="45.75" customHeight="1">
      <c r="A109" s="32" t="s">
        <v>146</v>
      </c>
      <c r="B109" s="29" t="s">
        <v>248</v>
      </c>
      <c r="C109" s="33" t="s">
        <v>260</v>
      </c>
      <c r="D109" s="34">
        <v>45740</v>
      </c>
      <c r="E109" s="35">
        <v>7500</v>
      </c>
      <c r="F109" s="34">
        <v>45801</v>
      </c>
      <c r="G109" s="35">
        <v>0</v>
      </c>
      <c r="H109" s="35">
        <f>+E109</f>
        <v>7500</v>
      </c>
      <c r="I109" s="20"/>
      <c r="J109" s="20" t="s">
        <v>114</v>
      </c>
      <c r="K109" s="18"/>
    </row>
    <row r="110" spans="1:11" ht="45.75" customHeight="1">
      <c r="A110" s="32" t="s">
        <v>146</v>
      </c>
      <c r="B110" s="29" t="s">
        <v>258</v>
      </c>
      <c r="C110" s="33" t="s">
        <v>259</v>
      </c>
      <c r="D110" s="34">
        <v>45737</v>
      </c>
      <c r="E110" s="35">
        <v>5775</v>
      </c>
      <c r="F110" s="34">
        <v>45798</v>
      </c>
      <c r="G110" s="35">
        <v>0</v>
      </c>
      <c r="H110" s="35">
        <f>+E110</f>
        <v>5775</v>
      </c>
      <c r="I110" s="17"/>
      <c r="J110" s="20" t="s">
        <v>114</v>
      </c>
      <c r="K110" s="18"/>
    </row>
    <row r="111" spans="1:11" ht="45.75" customHeight="1">
      <c r="A111" s="32" t="s">
        <v>255</v>
      </c>
      <c r="B111" s="29" t="s">
        <v>256</v>
      </c>
      <c r="C111" s="33" t="s">
        <v>257</v>
      </c>
      <c r="D111" s="34">
        <v>45737</v>
      </c>
      <c r="E111" s="35">
        <v>19611.599999999999</v>
      </c>
      <c r="F111" s="34">
        <v>45768</v>
      </c>
      <c r="G111" s="35">
        <f>+E111</f>
        <v>19611.599999999999</v>
      </c>
      <c r="H111" s="35">
        <v>0</v>
      </c>
      <c r="I111" s="20" t="s">
        <v>114</v>
      </c>
      <c r="J111" s="20"/>
      <c r="K111" s="18"/>
    </row>
    <row r="112" spans="1:11" ht="54" customHeight="1">
      <c r="A112" s="32" t="s">
        <v>189</v>
      </c>
      <c r="B112" s="29" t="s">
        <v>307</v>
      </c>
      <c r="C112" s="33" t="s">
        <v>308</v>
      </c>
      <c r="D112" s="34">
        <v>45734</v>
      </c>
      <c r="E112" s="35">
        <v>51280.15</v>
      </c>
      <c r="F112" s="34">
        <v>45764</v>
      </c>
      <c r="G112" s="35">
        <f>+E112</f>
        <v>51280.15</v>
      </c>
      <c r="H112" s="35">
        <v>0</v>
      </c>
      <c r="I112" s="20" t="s">
        <v>114</v>
      </c>
      <c r="J112" s="20"/>
      <c r="K112" s="18"/>
    </row>
    <row r="113" spans="1:11" ht="48" customHeight="1">
      <c r="A113" s="32" t="s">
        <v>189</v>
      </c>
      <c r="B113" s="29" t="s">
        <v>310</v>
      </c>
      <c r="C113" s="33" t="s">
        <v>309</v>
      </c>
      <c r="D113" s="34">
        <v>45734</v>
      </c>
      <c r="E113" s="35">
        <v>11817.59</v>
      </c>
      <c r="F113" s="34">
        <v>45764</v>
      </c>
      <c r="G113" s="35">
        <f t="shared" ref="G113:G117" si="12">+E113</f>
        <v>11817.59</v>
      </c>
      <c r="H113" s="35">
        <v>0</v>
      </c>
      <c r="I113" s="20" t="s">
        <v>114</v>
      </c>
      <c r="J113" s="20"/>
      <c r="K113" s="18"/>
    </row>
    <row r="114" spans="1:11" ht="45.75" customHeight="1">
      <c r="A114" s="32" t="s">
        <v>189</v>
      </c>
      <c r="B114" s="29" t="s">
        <v>311</v>
      </c>
      <c r="C114" s="33" t="s">
        <v>312</v>
      </c>
      <c r="D114" s="34">
        <v>45734</v>
      </c>
      <c r="E114" s="35">
        <v>54546.39</v>
      </c>
      <c r="F114" s="34">
        <v>45764</v>
      </c>
      <c r="G114" s="35">
        <f t="shared" si="12"/>
        <v>54546.39</v>
      </c>
      <c r="H114" s="35">
        <v>0</v>
      </c>
      <c r="I114" s="20" t="s">
        <v>114</v>
      </c>
      <c r="J114" s="20"/>
      <c r="K114" s="18"/>
    </row>
    <row r="115" spans="1:11" ht="45.75" customHeight="1">
      <c r="A115" s="32" t="s">
        <v>189</v>
      </c>
      <c r="B115" s="29" t="s">
        <v>314</v>
      </c>
      <c r="C115" s="33" t="s">
        <v>313</v>
      </c>
      <c r="D115" s="34">
        <v>45734</v>
      </c>
      <c r="E115" s="35">
        <v>34758.36</v>
      </c>
      <c r="F115" s="34">
        <v>45764</v>
      </c>
      <c r="G115" s="35">
        <f t="shared" si="12"/>
        <v>34758.36</v>
      </c>
      <c r="H115" s="35">
        <v>0</v>
      </c>
      <c r="I115" s="20" t="s">
        <v>114</v>
      </c>
      <c r="J115" s="20"/>
      <c r="K115" s="18"/>
    </row>
    <row r="116" spans="1:11" ht="45.75" customHeight="1">
      <c r="A116" s="32" t="s">
        <v>176</v>
      </c>
      <c r="B116" s="29" t="s">
        <v>253</v>
      </c>
      <c r="C116" s="33" t="s">
        <v>254</v>
      </c>
      <c r="D116" s="34">
        <v>45734</v>
      </c>
      <c r="E116" s="35">
        <v>531000</v>
      </c>
      <c r="F116" s="34">
        <v>45765</v>
      </c>
      <c r="G116" s="35">
        <f t="shared" si="12"/>
        <v>531000</v>
      </c>
      <c r="H116" s="35">
        <v>0</v>
      </c>
      <c r="I116" s="20" t="s">
        <v>114</v>
      </c>
      <c r="J116" s="20"/>
      <c r="K116" s="18"/>
    </row>
    <row r="117" spans="1:11" ht="58.5" customHeight="1">
      <c r="A117" s="32" t="s">
        <v>250</v>
      </c>
      <c r="B117" s="29" t="s">
        <v>251</v>
      </c>
      <c r="C117" s="33" t="s">
        <v>252</v>
      </c>
      <c r="D117" s="34">
        <v>45734</v>
      </c>
      <c r="E117" s="35">
        <v>32000</v>
      </c>
      <c r="F117" s="34">
        <v>45765</v>
      </c>
      <c r="G117" s="35">
        <f t="shared" si="12"/>
        <v>32000</v>
      </c>
      <c r="H117" s="35">
        <v>0</v>
      </c>
      <c r="I117" s="20" t="s">
        <v>114</v>
      </c>
      <c r="J117" s="17"/>
      <c r="K117" s="18"/>
    </row>
    <row r="118" spans="1:11" ht="45.75" customHeight="1">
      <c r="A118" s="32" t="s">
        <v>146</v>
      </c>
      <c r="B118" s="29" t="s">
        <v>248</v>
      </c>
      <c r="C118" s="33" t="s">
        <v>249</v>
      </c>
      <c r="D118" s="34">
        <v>45733</v>
      </c>
      <c r="E118" s="35">
        <v>7500</v>
      </c>
      <c r="F118" s="34">
        <v>45794</v>
      </c>
      <c r="G118" s="35">
        <v>0</v>
      </c>
      <c r="H118" s="35">
        <f>+E118</f>
        <v>7500</v>
      </c>
      <c r="I118" s="17"/>
      <c r="J118" s="20" t="s">
        <v>114</v>
      </c>
      <c r="K118" s="18"/>
    </row>
    <row r="119" spans="1:11" ht="45.75" customHeight="1">
      <c r="A119" s="32" t="s">
        <v>287</v>
      </c>
      <c r="B119" s="29" t="s">
        <v>479</v>
      </c>
      <c r="C119" s="33" t="s">
        <v>469</v>
      </c>
      <c r="D119" s="34">
        <v>45733</v>
      </c>
      <c r="E119" s="35">
        <v>11515.62</v>
      </c>
      <c r="F119" s="34">
        <v>45764</v>
      </c>
      <c r="G119" s="35">
        <f>+E119</f>
        <v>11515.62</v>
      </c>
      <c r="H119" s="35">
        <v>0</v>
      </c>
      <c r="I119" s="20" t="s">
        <v>114</v>
      </c>
      <c r="J119" s="20"/>
      <c r="K119" s="18"/>
    </row>
    <row r="120" spans="1:11" ht="45.75" customHeight="1">
      <c r="A120" s="32" t="s">
        <v>287</v>
      </c>
      <c r="B120" s="29" t="s">
        <v>480</v>
      </c>
      <c r="C120" s="33" t="s">
        <v>470</v>
      </c>
      <c r="D120" s="34">
        <v>45733</v>
      </c>
      <c r="E120" s="35">
        <v>23405.3</v>
      </c>
      <c r="F120" s="34">
        <v>45764</v>
      </c>
      <c r="G120" s="35">
        <f t="shared" ref="G120:G129" si="13">+E120</f>
        <v>23405.3</v>
      </c>
      <c r="H120" s="35">
        <v>0</v>
      </c>
      <c r="I120" s="20" t="s">
        <v>114</v>
      </c>
      <c r="J120" s="20"/>
      <c r="K120" s="18"/>
    </row>
    <row r="121" spans="1:11" ht="45.75" customHeight="1">
      <c r="A121" s="32" t="s">
        <v>287</v>
      </c>
      <c r="B121" s="29" t="s">
        <v>481</v>
      </c>
      <c r="C121" s="33" t="s">
        <v>471</v>
      </c>
      <c r="D121" s="34">
        <v>45733</v>
      </c>
      <c r="E121" s="35">
        <v>30680</v>
      </c>
      <c r="F121" s="34">
        <v>45764</v>
      </c>
      <c r="G121" s="35">
        <f t="shared" si="13"/>
        <v>30680</v>
      </c>
      <c r="H121" s="35">
        <v>0</v>
      </c>
      <c r="I121" s="20" t="s">
        <v>114</v>
      </c>
      <c r="J121" s="20"/>
      <c r="K121" s="18"/>
    </row>
    <row r="122" spans="1:11" ht="45.75" customHeight="1">
      <c r="A122" s="32" t="s">
        <v>287</v>
      </c>
      <c r="B122" s="29" t="s">
        <v>482</v>
      </c>
      <c r="C122" s="33" t="s">
        <v>472</v>
      </c>
      <c r="D122" s="34">
        <v>45733</v>
      </c>
      <c r="E122" s="35">
        <v>14113.98</v>
      </c>
      <c r="F122" s="34">
        <v>45764</v>
      </c>
      <c r="G122" s="35">
        <f t="shared" si="13"/>
        <v>14113.98</v>
      </c>
      <c r="H122" s="35">
        <v>0</v>
      </c>
      <c r="I122" s="20" t="s">
        <v>114</v>
      </c>
      <c r="J122" s="20"/>
      <c r="K122" s="18"/>
    </row>
    <row r="123" spans="1:11" ht="45.75" customHeight="1">
      <c r="A123" s="32" t="s">
        <v>287</v>
      </c>
      <c r="B123" s="29" t="s">
        <v>483</v>
      </c>
      <c r="C123" s="33" t="s">
        <v>473</v>
      </c>
      <c r="D123" s="34">
        <v>45733</v>
      </c>
      <c r="E123" s="35">
        <v>18113</v>
      </c>
      <c r="F123" s="34">
        <v>45764</v>
      </c>
      <c r="G123" s="35">
        <f t="shared" si="13"/>
        <v>18113</v>
      </c>
      <c r="H123" s="35">
        <v>0</v>
      </c>
      <c r="I123" s="20" t="s">
        <v>114</v>
      </c>
      <c r="J123" s="20"/>
      <c r="K123" s="18"/>
    </row>
    <row r="124" spans="1:11" ht="45.75" customHeight="1">
      <c r="A124" s="32" t="s">
        <v>287</v>
      </c>
      <c r="B124" s="29" t="s">
        <v>484</v>
      </c>
      <c r="C124" s="33" t="s">
        <v>474</v>
      </c>
      <c r="D124" s="34">
        <v>45733</v>
      </c>
      <c r="E124" s="35">
        <v>8775.66</v>
      </c>
      <c r="F124" s="34">
        <v>45764</v>
      </c>
      <c r="G124" s="35">
        <f t="shared" si="13"/>
        <v>8775.66</v>
      </c>
      <c r="H124" s="35">
        <v>0</v>
      </c>
      <c r="I124" s="20" t="s">
        <v>114</v>
      </c>
      <c r="J124" s="20"/>
      <c r="K124" s="18"/>
    </row>
    <row r="125" spans="1:11" ht="45.75" customHeight="1">
      <c r="A125" s="32" t="s">
        <v>287</v>
      </c>
      <c r="B125" s="29" t="s">
        <v>485</v>
      </c>
      <c r="C125" s="33" t="s">
        <v>475</v>
      </c>
      <c r="D125" s="34">
        <v>45733</v>
      </c>
      <c r="E125" s="35">
        <v>10058.32</v>
      </c>
      <c r="F125" s="34">
        <v>45764</v>
      </c>
      <c r="G125" s="35">
        <f t="shared" si="13"/>
        <v>10058.32</v>
      </c>
      <c r="H125" s="35">
        <v>0</v>
      </c>
      <c r="I125" s="20" t="s">
        <v>114</v>
      </c>
      <c r="J125" s="20"/>
      <c r="K125" s="18"/>
    </row>
    <row r="126" spans="1:11" ht="45.75" customHeight="1">
      <c r="A126" s="32" t="s">
        <v>287</v>
      </c>
      <c r="B126" s="29" t="s">
        <v>486</v>
      </c>
      <c r="C126" s="33" t="s">
        <v>476</v>
      </c>
      <c r="D126" s="34">
        <v>45733</v>
      </c>
      <c r="E126" s="35">
        <v>139784.84</v>
      </c>
      <c r="F126" s="34">
        <v>45764</v>
      </c>
      <c r="G126" s="35">
        <f t="shared" si="13"/>
        <v>139784.84</v>
      </c>
      <c r="H126" s="35">
        <v>0</v>
      </c>
      <c r="I126" s="20" t="s">
        <v>114</v>
      </c>
      <c r="J126" s="20"/>
      <c r="K126" s="18"/>
    </row>
    <row r="127" spans="1:11" ht="45.75" customHeight="1">
      <c r="A127" s="32" t="s">
        <v>287</v>
      </c>
      <c r="B127" s="29" t="s">
        <v>487</v>
      </c>
      <c r="C127" s="33" t="s">
        <v>477</v>
      </c>
      <c r="D127" s="34">
        <v>45733</v>
      </c>
      <c r="E127" s="35">
        <v>50740</v>
      </c>
      <c r="F127" s="34">
        <v>45764</v>
      </c>
      <c r="G127" s="35">
        <f t="shared" si="13"/>
        <v>50740</v>
      </c>
      <c r="H127" s="35">
        <v>0</v>
      </c>
      <c r="I127" s="20" t="s">
        <v>114</v>
      </c>
      <c r="J127" s="20"/>
      <c r="K127" s="18"/>
    </row>
    <row r="128" spans="1:11" ht="45.75" customHeight="1">
      <c r="A128" s="32" t="s">
        <v>287</v>
      </c>
      <c r="B128" s="29" t="s">
        <v>488</v>
      </c>
      <c r="C128" s="33" t="s">
        <v>478</v>
      </c>
      <c r="D128" s="34">
        <v>45733</v>
      </c>
      <c r="E128" s="35">
        <v>16815</v>
      </c>
      <c r="F128" s="34">
        <v>45764</v>
      </c>
      <c r="G128" s="35">
        <f t="shared" si="13"/>
        <v>16815</v>
      </c>
      <c r="H128" s="35">
        <v>0</v>
      </c>
      <c r="I128" s="20" t="s">
        <v>114</v>
      </c>
      <c r="J128" s="20"/>
      <c r="K128" s="18"/>
    </row>
    <row r="129" spans="1:11" ht="45.75" customHeight="1">
      <c r="A129" s="32" t="s">
        <v>287</v>
      </c>
      <c r="B129" s="29" t="s">
        <v>489</v>
      </c>
      <c r="C129" s="33" t="s">
        <v>490</v>
      </c>
      <c r="D129" s="34">
        <v>45736</v>
      </c>
      <c r="E129" s="35">
        <v>151519.07999999999</v>
      </c>
      <c r="F129" s="34">
        <v>45767</v>
      </c>
      <c r="G129" s="35">
        <f t="shared" si="13"/>
        <v>151519.07999999999</v>
      </c>
      <c r="H129" s="35">
        <v>0</v>
      </c>
      <c r="I129" s="20" t="s">
        <v>114</v>
      </c>
      <c r="J129" s="20"/>
      <c r="K129" s="18"/>
    </row>
    <row r="130" spans="1:11" ht="45.75" customHeight="1">
      <c r="A130" s="32" t="s">
        <v>146</v>
      </c>
      <c r="B130" s="29" t="s">
        <v>246</v>
      </c>
      <c r="C130" s="33" t="s">
        <v>247</v>
      </c>
      <c r="D130" s="34">
        <v>45730</v>
      </c>
      <c r="E130" s="35">
        <v>6160</v>
      </c>
      <c r="F130" s="34">
        <v>45791</v>
      </c>
      <c r="G130" s="35">
        <v>0</v>
      </c>
      <c r="H130" s="35">
        <f>+E130</f>
        <v>6160</v>
      </c>
      <c r="I130" s="17"/>
      <c r="J130" s="20" t="s">
        <v>114</v>
      </c>
      <c r="K130" s="18"/>
    </row>
    <row r="131" spans="1:11" ht="45.75" customHeight="1">
      <c r="A131" s="32" t="s">
        <v>466</v>
      </c>
      <c r="B131" s="29" t="s">
        <v>467</v>
      </c>
      <c r="C131" s="33" t="s">
        <v>468</v>
      </c>
      <c r="D131" s="34">
        <v>45730</v>
      </c>
      <c r="E131" s="35">
        <v>289400</v>
      </c>
      <c r="F131" s="34">
        <v>45761</v>
      </c>
      <c r="G131" s="35">
        <v>0</v>
      </c>
      <c r="H131" s="35">
        <f>+E131</f>
        <v>289400</v>
      </c>
      <c r="I131" s="17"/>
      <c r="J131" s="20" t="s">
        <v>114</v>
      </c>
      <c r="K131" s="18"/>
    </row>
    <row r="132" spans="1:11" ht="61.5" customHeight="1">
      <c r="A132" s="32" t="s">
        <v>320</v>
      </c>
      <c r="B132" s="29" t="s">
        <v>464</v>
      </c>
      <c r="C132" s="33" t="s">
        <v>465</v>
      </c>
      <c r="D132" s="34">
        <v>45729</v>
      </c>
      <c r="E132" s="35">
        <v>10443600</v>
      </c>
      <c r="F132" s="34">
        <v>45821</v>
      </c>
      <c r="G132" s="35">
        <f>+E132</f>
        <v>10443600</v>
      </c>
      <c r="H132" s="35">
        <v>0</v>
      </c>
      <c r="I132" s="20" t="s">
        <v>114</v>
      </c>
      <c r="J132" s="20"/>
      <c r="K132" s="18"/>
    </row>
    <row r="133" spans="1:11" ht="45.75" customHeight="1">
      <c r="A133" s="32" t="s">
        <v>243</v>
      </c>
      <c r="B133" s="29" t="s">
        <v>244</v>
      </c>
      <c r="C133" s="33" t="s">
        <v>245</v>
      </c>
      <c r="D133" s="34">
        <v>45728</v>
      </c>
      <c r="E133" s="35">
        <v>59000</v>
      </c>
      <c r="F133" s="34">
        <v>45759</v>
      </c>
      <c r="G133" s="35">
        <f>+E133</f>
        <v>59000</v>
      </c>
      <c r="H133" s="35">
        <v>0</v>
      </c>
      <c r="I133" s="20" t="s">
        <v>114</v>
      </c>
      <c r="J133" s="20"/>
      <c r="K133" s="18"/>
    </row>
    <row r="134" spans="1:11" ht="60.75" customHeight="1">
      <c r="A134" s="32" t="s">
        <v>185</v>
      </c>
      <c r="B134" s="29" t="s">
        <v>191</v>
      </c>
      <c r="C134" s="33" t="s">
        <v>242</v>
      </c>
      <c r="D134" s="34">
        <v>45728</v>
      </c>
      <c r="E134" s="35">
        <v>103840</v>
      </c>
      <c r="F134" s="34">
        <v>45759</v>
      </c>
      <c r="G134" s="35">
        <v>0</v>
      </c>
      <c r="H134" s="35">
        <f>+E134</f>
        <v>103840</v>
      </c>
      <c r="I134" s="17"/>
      <c r="J134" s="20" t="s">
        <v>114</v>
      </c>
      <c r="K134" s="18"/>
    </row>
    <row r="135" spans="1:11" ht="45.75" customHeight="1">
      <c r="A135" s="32" t="s">
        <v>167</v>
      </c>
      <c r="B135" s="29" t="s">
        <v>241</v>
      </c>
      <c r="C135" s="33" t="s">
        <v>326</v>
      </c>
      <c r="D135" s="34">
        <v>45728</v>
      </c>
      <c r="E135" s="35">
        <v>52871.79</v>
      </c>
      <c r="F135" s="34">
        <v>45759</v>
      </c>
      <c r="G135" s="35">
        <v>0</v>
      </c>
      <c r="H135" s="35">
        <f t="shared" ref="H135:H137" si="14">+E135</f>
        <v>52871.79</v>
      </c>
      <c r="I135" s="17"/>
      <c r="J135" s="20" t="s">
        <v>114</v>
      </c>
      <c r="K135" s="18"/>
    </row>
    <row r="136" spans="1:11" ht="45.75" customHeight="1">
      <c r="A136" s="32" t="s">
        <v>211</v>
      </c>
      <c r="B136" s="29" t="s">
        <v>239</v>
      </c>
      <c r="C136" s="33" t="s">
        <v>240</v>
      </c>
      <c r="D136" s="34">
        <v>45727</v>
      </c>
      <c r="E136" s="35">
        <v>854643.89</v>
      </c>
      <c r="F136" s="34">
        <v>45758</v>
      </c>
      <c r="G136" s="35">
        <v>0</v>
      </c>
      <c r="H136" s="35">
        <f t="shared" si="14"/>
        <v>854643.89</v>
      </c>
      <c r="I136" s="17"/>
      <c r="J136" s="20" t="s">
        <v>114</v>
      </c>
      <c r="K136" s="18"/>
    </row>
    <row r="137" spans="1:11" ht="51" customHeight="1">
      <c r="A137" s="32" t="s">
        <v>146</v>
      </c>
      <c r="B137" s="29" t="s">
        <v>233</v>
      </c>
      <c r="C137" s="33" t="s">
        <v>238</v>
      </c>
      <c r="D137" s="34">
        <v>45727</v>
      </c>
      <c r="E137" s="35">
        <v>7500</v>
      </c>
      <c r="F137" s="34">
        <v>45788</v>
      </c>
      <c r="G137" s="35">
        <v>0</v>
      </c>
      <c r="H137" s="35">
        <f t="shared" si="14"/>
        <v>7500</v>
      </c>
      <c r="I137" s="17"/>
      <c r="J137" s="20" t="s">
        <v>114</v>
      </c>
      <c r="K137" s="18"/>
    </row>
    <row r="138" spans="1:11" ht="51.75" customHeight="1">
      <c r="A138" s="32" t="s">
        <v>216</v>
      </c>
      <c r="B138" s="29" t="s">
        <v>236</v>
      </c>
      <c r="C138" s="33" t="s">
        <v>237</v>
      </c>
      <c r="D138" s="34">
        <v>45727</v>
      </c>
      <c r="E138" s="35">
        <v>45666</v>
      </c>
      <c r="F138" s="34">
        <v>45758</v>
      </c>
      <c r="G138" s="35">
        <f>+E138</f>
        <v>45666</v>
      </c>
      <c r="H138" s="35">
        <v>0</v>
      </c>
      <c r="I138" s="20" t="s">
        <v>114</v>
      </c>
      <c r="J138" s="20"/>
      <c r="K138" s="18"/>
    </row>
    <row r="139" spans="1:11" ht="45.75" customHeight="1">
      <c r="A139" s="32" t="s">
        <v>146</v>
      </c>
      <c r="B139" s="29" t="s">
        <v>234</v>
      </c>
      <c r="C139" s="33" t="s">
        <v>235</v>
      </c>
      <c r="D139" s="34">
        <v>45723</v>
      </c>
      <c r="E139" s="35">
        <v>5995</v>
      </c>
      <c r="F139" s="34">
        <v>45784</v>
      </c>
      <c r="G139" s="35">
        <v>0</v>
      </c>
      <c r="H139" s="35">
        <f>+E139</f>
        <v>5995</v>
      </c>
      <c r="I139" s="17"/>
      <c r="J139" s="20" t="s">
        <v>114</v>
      </c>
      <c r="K139" s="18"/>
    </row>
    <row r="140" spans="1:11" ht="45.75" customHeight="1">
      <c r="A140" s="32" t="s">
        <v>304</v>
      </c>
      <c r="B140" s="29" t="s">
        <v>305</v>
      </c>
      <c r="C140" s="33" t="s">
        <v>306</v>
      </c>
      <c r="D140" s="34">
        <v>45721</v>
      </c>
      <c r="E140" s="35">
        <v>688623.87</v>
      </c>
      <c r="F140" s="34">
        <v>45752</v>
      </c>
      <c r="G140" s="35">
        <v>0</v>
      </c>
      <c r="H140" s="35">
        <f>+E140</f>
        <v>688623.87</v>
      </c>
      <c r="I140" s="20"/>
      <c r="J140" s="20" t="s">
        <v>114</v>
      </c>
      <c r="K140" s="18"/>
    </row>
    <row r="141" spans="1:11" ht="46.5" customHeight="1">
      <c r="A141" s="32" t="s">
        <v>208</v>
      </c>
      <c r="B141" s="29" t="s">
        <v>231</v>
      </c>
      <c r="C141" s="33" t="s">
        <v>232</v>
      </c>
      <c r="D141" s="34">
        <v>45721</v>
      </c>
      <c r="E141" s="35">
        <v>95864.68</v>
      </c>
      <c r="F141" s="34">
        <v>45751</v>
      </c>
      <c r="G141" s="35">
        <v>0</v>
      </c>
      <c r="H141" s="35">
        <f>+E141</f>
        <v>95864.68</v>
      </c>
      <c r="I141" s="17"/>
      <c r="J141" s="20" t="s">
        <v>114</v>
      </c>
      <c r="K141" s="18"/>
    </row>
    <row r="142" spans="1:11" ht="45.75" customHeight="1">
      <c r="A142" s="32" t="s">
        <v>224</v>
      </c>
      <c r="B142" s="29" t="s">
        <v>225</v>
      </c>
      <c r="C142" s="33" t="s">
        <v>226</v>
      </c>
      <c r="D142" s="34">
        <v>45717</v>
      </c>
      <c r="E142" s="35">
        <v>509622</v>
      </c>
      <c r="F142" s="34">
        <v>45747</v>
      </c>
      <c r="G142" s="35">
        <v>0</v>
      </c>
      <c r="H142" s="35">
        <f>+E142</f>
        <v>509622</v>
      </c>
      <c r="I142" s="17"/>
      <c r="J142" s="20" t="s">
        <v>114</v>
      </c>
      <c r="K142" s="18"/>
    </row>
    <row r="143" spans="1:11" ht="45.75" customHeight="1">
      <c r="A143" s="32" t="s">
        <v>287</v>
      </c>
      <c r="B143" s="29" t="s">
        <v>300</v>
      </c>
      <c r="C143" s="33" t="s">
        <v>299</v>
      </c>
      <c r="D143" s="34">
        <v>45714</v>
      </c>
      <c r="E143" s="35">
        <v>79104.84</v>
      </c>
      <c r="F143" s="34">
        <v>45742</v>
      </c>
      <c r="G143" s="35">
        <f>+E143</f>
        <v>79104.84</v>
      </c>
      <c r="H143" s="35">
        <v>0</v>
      </c>
      <c r="I143" s="20" t="s">
        <v>114</v>
      </c>
      <c r="J143" s="20"/>
      <c r="K143" s="18"/>
    </row>
    <row r="144" spans="1:11" ht="45.75" customHeight="1">
      <c r="A144" s="32" t="s">
        <v>287</v>
      </c>
      <c r="B144" s="29" t="s">
        <v>297</v>
      </c>
      <c r="C144" s="33" t="s">
        <v>298</v>
      </c>
      <c r="D144" s="34">
        <v>45714</v>
      </c>
      <c r="E144" s="35">
        <v>67687.16</v>
      </c>
      <c r="F144" s="34">
        <v>45742</v>
      </c>
      <c r="G144" s="35">
        <f t="shared" ref="G144:G150" si="15">+E144</f>
        <v>67687.16</v>
      </c>
      <c r="H144" s="35">
        <v>0</v>
      </c>
      <c r="I144" s="20" t="s">
        <v>114</v>
      </c>
      <c r="J144" s="20"/>
      <c r="K144" s="18"/>
    </row>
    <row r="145" spans="1:11" ht="45.75" customHeight="1">
      <c r="A145" s="32" t="s">
        <v>287</v>
      </c>
      <c r="B145" s="29" t="s">
        <v>295</v>
      </c>
      <c r="C145" s="33" t="s">
        <v>296</v>
      </c>
      <c r="D145" s="34">
        <v>45714</v>
      </c>
      <c r="E145" s="35">
        <v>16909.400000000001</v>
      </c>
      <c r="F145" s="34">
        <v>45742</v>
      </c>
      <c r="G145" s="35">
        <f t="shared" si="15"/>
        <v>16909.400000000001</v>
      </c>
      <c r="H145" s="35">
        <v>0</v>
      </c>
      <c r="I145" s="20" t="s">
        <v>114</v>
      </c>
      <c r="J145" s="20"/>
      <c r="K145" s="18"/>
    </row>
    <row r="146" spans="1:11" ht="45.75" customHeight="1">
      <c r="A146" s="32" t="s">
        <v>287</v>
      </c>
      <c r="B146" s="29" t="s">
        <v>293</v>
      </c>
      <c r="C146" s="33" t="s">
        <v>294</v>
      </c>
      <c r="D146" s="34">
        <v>45714</v>
      </c>
      <c r="E146" s="35">
        <v>10448.9</v>
      </c>
      <c r="F146" s="34">
        <v>45742</v>
      </c>
      <c r="G146" s="35">
        <f t="shared" si="15"/>
        <v>10448.9</v>
      </c>
      <c r="H146" s="35">
        <v>0</v>
      </c>
      <c r="I146" s="20" t="s">
        <v>114</v>
      </c>
      <c r="J146" s="20"/>
      <c r="K146" s="18"/>
    </row>
    <row r="147" spans="1:11" ht="45.75" customHeight="1">
      <c r="A147" s="32" t="s">
        <v>287</v>
      </c>
      <c r="B147" s="29" t="s">
        <v>291</v>
      </c>
      <c r="C147" s="33" t="s">
        <v>292</v>
      </c>
      <c r="D147" s="34">
        <v>45714</v>
      </c>
      <c r="E147" s="35">
        <v>162359.74</v>
      </c>
      <c r="F147" s="34">
        <v>45742</v>
      </c>
      <c r="G147" s="35">
        <f t="shared" si="15"/>
        <v>162359.74</v>
      </c>
      <c r="H147" s="35">
        <v>0</v>
      </c>
      <c r="I147" s="20" t="s">
        <v>114</v>
      </c>
      <c r="J147" s="20"/>
      <c r="K147" s="18"/>
    </row>
    <row r="148" spans="1:11" ht="45.75" customHeight="1">
      <c r="A148" s="32" t="s">
        <v>287</v>
      </c>
      <c r="B148" s="29" t="s">
        <v>301</v>
      </c>
      <c r="C148" s="33" t="s">
        <v>290</v>
      </c>
      <c r="D148" s="34">
        <v>45714</v>
      </c>
      <c r="E148" s="35">
        <v>17855.759999999998</v>
      </c>
      <c r="F148" s="34">
        <v>45742</v>
      </c>
      <c r="G148" s="35">
        <f t="shared" si="15"/>
        <v>17855.759999999998</v>
      </c>
      <c r="H148" s="35">
        <v>0</v>
      </c>
      <c r="I148" s="20" t="s">
        <v>114</v>
      </c>
      <c r="J148" s="20"/>
      <c r="K148" s="18"/>
    </row>
    <row r="149" spans="1:11" ht="45.75" customHeight="1">
      <c r="A149" s="32" t="s">
        <v>287</v>
      </c>
      <c r="B149" s="29" t="s">
        <v>288</v>
      </c>
      <c r="C149" s="33" t="s">
        <v>289</v>
      </c>
      <c r="D149" s="34">
        <v>45714</v>
      </c>
      <c r="E149" s="35">
        <v>13671.48</v>
      </c>
      <c r="F149" s="34">
        <v>45742</v>
      </c>
      <c r="G149" s="35">
        <f t="shared" si="15"/>
        <v>13671.48</v>
      </c>
      <c r="H149" s="35">
        <v>0</v>
      </c>
      <c r="I149" s="20" t="s">
        <v>114</v>
      </c>
      <c r="J149" s="20"/>
      <c r="K149" s="18"/>
    </row>
    <row r="150" spans="1:11" ht="45.75" customHeight="1">
      <c r="A150" s="32" t="s">
        <v>321</v>
      </c>
      <c r="B150" s="29" t="s">
        <v>322</v>
      </c>
      <c r="C150" s="33" t="s">
        <v>323</v>
      </c>
      <c r="D150" s="34">
        <v>45712</v>
      </c>
      <c r="E150" s="35">
        <v>218987.32</v>
      </c>
      <c r="F150" s="34">
        <v>45740</v>
      </c>
      <c r="G150" s="35">
        <f t="shared" si="15"/>
        <v>218987.32</v>
      </c>
      <c r="H150" s="35">
        <v>0</v>
      </c>
      <c r="I150" s="20" t="s">
        <v>114</v>
      </c>
      <c r="J150" s="20"/>
      <c r="K150" s="18"/>
    </row>
    <row r="151" spans="1:11" ht="45.75" customHeight="1">
      <c r="A151" s="32" t="s">
        <v>167</v>
      </c>
      <c r="B151" s="29" t="s">
        <v>217</v>
      </c>
      <c r="C151" s="33" t="s">
        <v>218</v>
      </c>
      <c r="D151" s="34">
        <v>45708</v>
      </c>
      <c r="E151" s="35">
        <v>37973.480000000003</v>
      </c>
      <c r="F151" s="34">
        <v>45738</v>
      </c>
      <c r="G151" s="35">
        <v>0</v>
      </c>
      <c r="H151" s="35">
        <f>+E151</f>
        <v>37973.480000000003</v>
      </c>
      <c r="I151" s="17"/>
      <c r="J151" s="20"/>
      <c r="K151" s="18"/>
    </row>
    <row r="152" spans="1:11" ht="45.75" customHeight="1">
      <c r="A152" s="32" t="s">
        <v>167</v>
      </c>
      <c r="B152" s="29" t="s">
        <v>214</v>
      </c>
      <c r="C152" s="33" t="s">
        <v>215</v>
      </c>
      <c r="D152" s="34">
        <v>45700</v>
      </c>
      <c r="E152" s="35">
        <v>10561.63</v>
      </c>
      <c r="F152" s="34">
        <v>45730</v>
      </c>
      <c r="G152" s="35">
        <v>0</v>
      </c>
      <c r="H152" s="35">
        <f t="shared" ref="H152:H153" si="16">+E152</f>
        <v>10561.63</v>
      </c>
      <c r="I152" s="17"/>
      <c r="J152" s="20"/>
      <c r="K152" s="18"/>
    </row>
    <row r="153" spans="1:11" ht="45.75" customHeight="1">
      <c r="A153" s="32" t="s">
        <v>208</v>
      </c>
      <c r="B153" s="29" t="s">
        <v>209</v>
      </c>
      <c r="C153" s="33" t="s">
        <v>210</v>
      </c>
      <c r="D153" s="34">
        <v>45700</v>
      </c>
      <c r="E153" s="35">
        <v>95864.68</v>
      </c>
      <c r="F153" s="34">
        <v>45730</v>
      </c>
      <c r="G153" s="35">
        <v>0</v>
      </c>
      <c r="H153" s="35">
        <f t="shared" si="16"/>
        <v>95864.68</v>
      </c>
      <c r="I153" s="17"/>
      <c r="J153" s="20"/>
      <c r="K153" s="18"/>
    </row>
    <row r="154" spans="1:11" ht="45.75" customHeight="1">
      <c r="A154" s="32" t="s">
        <v>203</v>
      </c>
      <c r="B154" s="43" t="s">
        <v>205</v>
      </c>
      <c r="C154" s="33" t="s">
        <v>204</v>
      </c>
      <c r="D154" s="34">
        <v>45693</v>
      </c>
      <c r="E154" s="35">
        <v>2034625</v>
      </c>
      <c r="F154" s="34">
        <v>45723</v>
      </c>
      <c r="G154" s="35">
        <f>+E154</f>
        <v>2034625</v>
      </c>
      <c r="H154" s="35">
        <v>0</v>
      </c>
      <c r="I154" s="20" t="s">
        <v>114</v>
      </c>
      <c r="J154" s="20"/>
      <c r="K154" s="18"/>
    </row>
    <row r="155" spans="1:11" ht="45.75" customHeight="1">
      <c r="A155" s="32" t="s">
        <v>224</v>
      </c>
      <c r="B155" s="29" t="s">
        <v>281</v>
      </c>
      <c r="C155" s="33" t="s">
        <v>282</v>
      </c>
      <c r="D155" s="34">
        <v>45689</v>
      </c>
      <c r="E155" s="35">
        <v>505259</v>
      </c>
      <c r="F155" s="34">
        <v>45719</v>
      </c>
      <c r="G155" s="35">
        <v>0</v>
      </c>
      <c r="H155" s="35">
        <f>+E155</f>
        <v>505259</v>
      </c>
      <c r="I155" s="17"/>
      <c r="J155" s="20"/>
      <c r="K155" s="18"/>
    </row>
    <row r="156" spans="1:11" ht="45.75" customHeight="1">
      <c r="A156" s="32" t="s">
        <v>321</v>
      </c>
      <c r="B156" s="29" t="s">
        <v>324</v>
      </c>
      <c r="C156" s="33" t="s">
        <v>325</v>
      </c>
      <c r="D156" s="34">
        <v>45664</v>
      </c>
      <c r="E156" s="42">
        <v>182330.65</v>
      </c>
      <c r="F156" s="34">
        <v>45695</v>
      </c>
      <c r="G156" s="35">
        <f>+E156</f>
        <v>182330.65</v>
      </c>
      <c r="H156" s="42">
        <v>0</v>
      </c>
      <c r="I156" s="20" t="s">
        <v>114</v>
      </c>
      <c r="J156" s="20"/>
      <c r="K156" s="18"/>
    </row>
    <row r="157" spans="1:11" ht="45.75" customHeight="1">
      <c r="A157" s="32" t="s">
        <v>224</v>
      </c>
      <c r="B157" s="37" t="s">
        <v>280</v>
      </c>
      <c r="C157" s="33" t="s">
        <v>279</v>
      </c>
      <c r="D157" s="34">
        <v>45658</v>
      </c>
      <c r="E157" s="42">
        <v>499903.07</v>
      </c>
      <c r="F157" s="34">
        <v>45688</v>
      </c>
      <c r="G157" s="35">
        <v>0</v>
      </c>
      <c r="H157" s="42">
        <f>+E157</f>
        <v>499903.07</v>
      </c>
      <c r="I157" s="17"/>
      <c r="J157" s="20" t="s">
        <v>114</v>
      </c>
      <c r="K157" s="18"/>
    </row>
    <row r="158" spans="1:11" ht="45.75" customHeight="1">
      <c r="A158" s="32" t="s">
        <v>177</v>
      </c>
      <c r="B158" s="37" t="s">
        <v>181</v>
      </c>
      <c r="C158" s="39" t="s">
        <v>180</v>
      </c>
      <c r="D158" s="40">
        <v>45650</v>
      </c>
      <c r="E158" s="41">
        <v>1886676.19</v>
      </c>
      <c r="F158" s="40">
        <v>45740</v>
      </c>
      <c r="G158" s="44" t="s">
        <v>182</v>
      </c>
      <c r="H158" s="42">
        <f>+E158</f>
        <v>1886676.19</v>
      </c>
      <c r="I158" s="17"/>
      <c r="J158" s="20" t="s">
        <v>114</v>
      </c>
      <c r="K158" s="26"/>
    </row>
    <row r="159" spans="1:11" ht="45.75" customHeight="1">
      <c r="A159" s="32" t="s">
        <v>175</v>
      </c>
      <c r="B159" s="37" t="s">
        <v>179</v>
      </c>
      <c r="C159" s="39" t="s">
        <v>178</v>
      </c>
      <c r="D159" s="40">
        <v>45646</v>
      </c>
      <c r="E159" s="41">
        <v>351168</v>
      </c>
      <c r="F159" s="40">
        <v>45676</v>
      </c>
      <c r="G159" s="42">
        <f>+E159</f>
        <v>351168</v>
      </c>
      <c r="H159" s="42">
        <v>0</v>
      </c>
      <c r="I159" s="20" t="s">
        <v>114</v>
      </c>
      <c r="J159" s="20"/>
      <c r="K159" s="18"/>
    </row>
    <row r="160" spans="1:11" ht="45.75" customHeight="1">
      <c r="A160" s="32" t="s">
        <v>147</v>
      </c>
      <c r="B160" s="29" t="s">
        <v>148</v>
      </c>
      <c r="C160" s="33" t="s">
        <v>149</v>
      </c>
      <c r="D160" s="34">
        <v>45546</v>
      </c>
      <c r="E160" s="42">
        <v>47307</v>
      </c>
      <c r="F160" s="34">
        <v>45576</v>
      </c>
      <c r="G160" s="35">
        <v>0</v>
      </c>
      <c r="H160" s="42">
        <f t="shared" ref="H160:H226" si="17">+E160</f>
        <v>47307</v>
      </c>
      <c r="I160" s="20"/>
      <c r="J160" s="20" t="s">
        <v>114</v>
      </c>
      <c r="K160" s="18"/>
    </row>
    <row r="161" spans="1:11" ht="45.75" customHeight="1">
      <c r="A161" s="32" t="s">
        <v>147</v>
      </c>
      <c r="B161" s="29" t="s">
        <v>164</v>
      </c>
      <c r="C161" s="33" t="s">
        <v>150</v>
      </c>
      <c r="D161" s="34">
        <v>45546</v>
      </c>
      <c r="E161" s="42">
        <v>52875</v>
      </c>
      <c r="F161" s="34">
        <v>45576</v>
      </c>
      <c r="G161" s="35">
        <v>0</v>
      </c>
      <c r="H161" s="42">
        <f t="shared" si="17"/>
        <v>52875</v>
      </c>
      <c r="I161" s="20"/>
      <c r="J161" s="20"/>
      <c r="K161" s="26" t="s">
        <v>114</v>
      </c>
    </row>
    <row r="162" spans="1:11" ht="45.75" customHeight="1">
      <c r="A162" s="32" t="s">
        <v>147</v>
      </c>
      <c r="B162" s="29" t="s">
        <v>151</v>
      </c>
      <c r="C162" s="33" t="s">
        <v>152</v>
      </c>
      <c r="D162" s="34">
        <v>45546</v>
      </c>
      <c r="E162" s="42">
        <v>23236</v>
      </c>
      <c r="F162" s="34">
        <v>45576</v>
      </c>
      <c r="G162" s="35">
        <v>0</v>
      </c>
      <c r="H162" s="42">
        <f t="shared" si="17"/>
        <v>23236</v>
      </c>
      <c r="I162" s="20"/>
      <c r="J162" s="20"/>
      <c r="K162" s="26"/>
    </row>
    <row r="163" spans="1:11" ht="57.75" customHeight="1">
      <c r="A163" s="32" t="s">
        <v>147</v>
      </c>
      <c r="B163" s="29" t="s">
        <v>165</v>
      </c>
      <c r="C163" s="33" t="s">
        <v>153</v>
      </c>
      <c r="D163" s="34">
        <v>45546</v>
      </c>
      <c r="E163" s="42">
        <v>188041</v>
      </c>
      <c r="F163" s="34">
        <v>45576</v>
      </c>
      <c r="G163" s="35">
        <v>0</v>
      </c>
      <c r="H163" s="42">
        <f t="shared" si="17"/>
        <v>188041</v>
      </c>
      <c r="I163" s="17"/>
      <c r="J163" s="20"/>
      <c r="K163" s="26" t="s">
        <v>114</v>
      </c>
    </row>
    <row r="164" spans="1:11" ht="60.75" customHeight="1">
      <c r="A164" s="32" t="s">
        <v>147</v>
      </c>
      <c r="B164" s="29" t="s">
        <v>154</v>
      </c>
      <c r="C164" s="33" t="s">
        <v>155</v>
      </c>
      <c r="D164" s="34">
        <v>45546</v>
      </c>
      <c r="E164" s="42">
        <v>33536</v>
      </c>
      <c r="F164" s="34">
        <v>45576</v>
      </c>
      <c r="G164" s="35">
        <v>0</v>
      </c>
      <c r="H164" s="42">
        <f t="shared" si="17"/>
        <v>33536</v>
      </c>
      <c r="I164" s="17"/>
      <c r="J164" s="20"/>
      <c r="K164" s="26" t="s">
        <v>114</v>
      </c>
    </row>
    <row r="165" spans="1:11" ht="59.25" customHeight="1">
      <c r="A165" s="32" t="s">
        <v>147</v>
      </c>
      <c r="B165" s="29" t="s">
        <v>156</v>
      </c>
      <c r="C165" s="33" t="s">
        <v>157</v>
      </c>
      <c r="D165" s="34">
        <v>45546</v>
      </c>
      <c r="E165" s="42">
        <v>8130</v>
      </c>
      <c r="F165" s="34">
        <v>45576</v>
      </c>
      <c r="G165" s="35">
        <v>0</v>
      </c>
      <c r="H165" s="42">
        <f t="shared" si="17"/>
        <v>8130</v>
      </c>
      <c r="I165" s="17"/>
      <c r="J165" s="20"/>
      <c r="K165" s="26" t="s">
        <v>114</v>
      </c>
    </row>
    <row r="166" spans="1:11" ht="34.5" customHeight="1">
      <c r="A166" s="32" t="s">
        <v>141</v>
      </c>
      <c r="B166" s="37" t="s">
        <v>158</v>
      </c>
      <c r="C166" s="33" t="s">
        <v>159</v>
      </c>
      <c r="D166" s="34">
        <v>45537</v>
      </c>
      <c r="E166" s="42">
        <v>12500</v>
      </c>
      <c r="F166" s="34">
        <v>45598</v>
      </c>
      <c r="G166" s="35">
        <f t="shared" ref="G166" si="18">+E166-E166</f>
        <v>0</v>
      </c>
      <c r="H166" s="42">
        <f t="shared" si="17"/>
        <v>12500</v>
      </c>
      <c r="I166" s="20"/>
      <c r="J166" s="20"/>
      <c r="K166" s="26" t="s">
        <v>114</v>
      </c>
    </row>
    <row r="167" spans="1:11" ht="48.75" customHeight="1">
      <c r="A167" s="32" t="s">
        <v>14</v>
      </c>
      <c r="B167" s="29" t="s">
        <v>166</v>
      </c>
      <c r="C167" s="33" t="s">
        <v>130</v>
      </c>
      <c r="D167" s="34">
        <v>45268</v>
      </c>
      <c r="E167" s="45">
        <v>33333.339999999997</v>
      </c>
      <c r="F167" s="34">
        <v>45299</v>
      </c>
      <c r="G167" s="46">
        <v>0</v>
      </c>
      <c r="H167" s="42">
        <f t="shared" si="17"/>
        <v>33333.339999999997</v>
      </c>
      <c r="I167" s="20"/>
      <c r="J167" s="20"/>
      <c r="K167" s="26" t="s">
        <v>114</v>
      </c>
    </row>
    <row r="168" spans="1:11" ht="40.5" customHeight="1">
      <c r="A168" s="32" t="s">
        <v>146</v>
      </c>
      <c r="B168" s="29" t="s">
        <v>546</v>
      </c>
      <c r="C168" s="33" t="s">
        <v>547</v>
      </c>
      <c r="D168" s="34">
        <v>45243</v>
      </c>
      <c r="E168" s="45">
        <v>5400</v>
      </c>
      <c r="F168" s="34">
        <v>45333</v>
      </c>
      <c r="G168" s="46">
        <v>0</v>
      </c>
      <c r="H168" s="42">
        <f t="shared" si="17"/>
        <v>5400</v>
      </c>
      <c r="I168" s="20"/>
      <c r="J168" s="20"/>
      <c r="K168" s="26" t="s">
        <v>114</v>
      </c>
    </row>
    <row r="169" spans="1:11" ht="39.75" customHeight="1">
      <c r="A169" s="32" t="s">
        <v>146</v>
      </c>
      <c r="B169" s="29" t="s">
        <v>544</v>
      </c>
      <c r="C169" s="33" t="s">
        <v>545</v>
      </c>
      <c r="D169" s="34">
        <v>45237</v>
      </c>
      <c r="E169" s="45">
        <v>7620</v>
      </c>
      <c r="F169" s="34">
        <v>45329</v>
      </c>
      <c r="G169" s="35">
        <v>0</v>
      </c>
      <c r="H169" s="42">
        <f>+E169</f>
        <v>7620</v>
      </c>
      <c r="I169" s="20"/>
      <c r="J169" s="20"/>
      <c r="K169" s="26" t="s">
        <v>114</v>
      </c>
    </row>
    <row r="170" spans="1:11" ht="34.5" customHeight="1">
      <c r="A170" s="32" t="s">
        <v>146</v>
      </c>
      <c r="B170" s="29" t="s">
        <v>542</v>
      </c>
      <c r="C170" s="33" t="s">
        <v>543</v>
      </c>
      <c r="D170" s="34">
        <v>45229</v>
      </c>
      <c r="E170" s="45">
        <v>13500</v>
      </c>
      <c r="F170" s="34">
        <v>45321</v>
      </c>
      <c r="G170" s="35">
        <v>0</v>
      </c>
      <c r="H170" s="42">
        <f>+E170</f>
        <v>13500</v>
      </c>
      <c r="I170" s="20"/>
      <c r="J170" s="20"/>
      <c r="K170" s="26" t="s">
        <v>114</v>
      </c>
    </row>
    <row r="171" spans="1:11" ht="43.5" customHeight="1">
      <c r="A171" s="32" t="s">
        <v>138</v>
      </c>
      <c r="B171" s="29" t="s">
        <v>140</v>
      </c>
      <c r="C171" s="33" t="s">
        <v>139</v>
      </c>
      <c r="D171" s="34">
        <v>45219</v>
      </c>
      <c r="E171" s="42">
        <v>15999.36</v>
      </c>
      <c r="F171" s="34">
        <v>45250</v>
      </c>
      <c r="G171" s="35">
        <v>0</v>
      </c>
      <c r="H171" s="42">
        <f t="shared" si="17"/>
        <v>15999.36</v>
      </c>
      <c r="I171" s="17"/>
      <c r="J171" s="20"/>
      <c r="K171" s="26" t="s">
        <v>114</v>
      </c>
    </row>
    <row r="172" spans="1:11" ht="43.5" customHeight="1">
      <c r="A172" s="32" t="s">
        <v>146</v>
      </c>
      <c r="B172" s="29" t="s">
        <v>540</v>
      </c>
      <c r="C172" s="33" t="s">
        <v>541</v>
      </c>
      <c r="D172" s="34">
        <v>45215</v>
      </c>
      <c r="E172" s="42">
        <v>27100</v>
      </c>
      <c r="F172" s="34">
        <v>45307</v>
      </c>
      <c r="G172" s="35">
        <v>0</v>
      </c>
      <c r="H172" s="42">
        <f>+E172</f>
        <v>27100</v>
      </c>
      <c r="I172" s="17"/>
      <c r="J172" s="20"/>
      <c r="K172" s="26" t="s">
        <v>114</v>
      </c>
    </row>
    <row r="173" spans="1:11" ht="48" customHeight="1">
      <c r="A173" s="32" t="s">
        <v>132</v>
      </c>
      <c r="B173" s="29" t="s">
        <v>135</v>
      </c>
      <c r="C173" s="33" t="s">
        <v>136</v>
      </c>
      <c r="D173" s="34">
        <v>45175</v>
      </c>
      <c r="E173" s="45">
        <v>6632.57</v>
      </c>
      <c r="F173" s="34">
        <v>45205</v>
      </c>
      <c r="G173" s="46">
        <v>0</v>
      </c>
      <c r="H173" s="42">
        <f t="shared" si="17"/>
        <v>6632.57</v>
      </c>
      <c r="I173" s="17"/>
      <c r="J173" s="20"/>
      <c r="K173" s="26" t="s">
        <v>114</v>
      </c>
    </row>
    <row r="174" spans="1:11" ht="50.1" customHeight="1">
      <c r="A174" s="32" t="s">
        <v>169</v>
      </c>
      <c r="B174" s="29" t="s">
        <v>170</v>
      </c>
      <c r="C174" s="33" t="s">
        <v>171</v>
      </c>
      <c r="D174" s="34">
        <v>45093</v>
      </c>
      <c r="E174" s="45">
        <v>789544.72</v>
      </c>
      <c r="F174" s="34">
        <v>45123</v>
      </c>
      <c r="G174" s="46">
        <v>0</v>
      </c>
      <c r="H174" s="42">
        <f t="shared" si="17"/>
        <v>789544.72</v>
      </c>
      <c r="I174" s="17"/>
      <c r="J174" s="20"/>
      <c r="K174" s="26" t="s">
        <v>114</v>
      </c>
    </row>
    <row r="175" spans="1:11" ht="50.1" customHeight="1">
      <c r="A175" s="47" t="s">
        <v>116</v>
      </c>
      <c r="B175" s="48" t="s">
        <v>133</v>
      </c>
      <c r="C175" s="49" t="s">
        <v>117</v>
      </c>
      <c r="D175" s="34">
        <v>44553</v>
      </c>
      <c r="E175" s="50">
        <v>47200</v>
      </c>
      <c r="F175" s="34">
        <v>44574</v>
      </c>
      <c r="G175" s="46">
        <v>0</v>
      </c>
      <c r="H175" s="42">
        <f t="shared" si="17"/>
        <v>47200</v>
      </c>
      <c r="I175" s="51"/>
      <c r="J175" s="20"/>
      <c r="K175" s="26" t="s">
        <v>114</v>
      </c>
    </row>
    <row r="176" spans="1:11" ht="42" customHeight="1">
      <c r="A176" s="32" t="s">
        <v>14</v>
      </c>
      <c r="B176" s="29" t="s">
        <v>166</v>
      </c>
      <c r="C176" s="33" t="s">
        <v>42</v>
      </c>
      <c r="D176" s="34">
        <v>44032</v>
      </c>
      <c r="E176" s="42">
        <v>20833.330000000002</v>
      </c>
      <c r="F176" s="40">
        <v>44074</v>
      </c>
      <c r="G176" s="46">
        <v>0</v>
      </c>
      <c r="H176" s="42">
        <f t="shared" si="17"/>
        <v>20833.330000000002</v>
      </c>
      <c r="I176" s="51"/>
      <c r="J176" s="20"/>
      <c r="K176" s="26" t="s">
        <v>114</v>
      </c>
    </row>
    <row r="177" spans="1:11" ht="55.5" customHeight="1">
      <c r="A177" s="32" t="s">
        <v>14</v>
      </c>
      <c r="B177" s="29" t="s">
        <v>166</v>
      </c>
      <c r="C177" s="33" t="s">
        <v>43</v>
      </c>
      <c r="D177" s="34">
        <v>44032</v>
      </c>
      <c r="E177" s="42">
        <v>20833.330000000002</v>
      </c>
      <c r="F177" s="40">
        <v>44074</v>
      </c>
      <c r="G177" s="46">
        <v>0</v>
      </c>
      <c r="H177" s="42">
        <f t="shared" si="17"/>
        <v>20833.330000000002</v>
      </c>
      <c r="I177" s="51"/>
      <c r="J177" s="20"/>
      <c r="K177" s="26" t="s">
        <v>114</v>
      </c>
    </row>
    <row r="178" spans="1:11" ht="51" customHeight="1">
      <c r="A178" s="32" t="s">
        <v>14</v>
      </c>
      <c r="B178" s="29" t="s">
        <v>166</v>
      </c>
      <c r="C178" s="33" t="s">
        <v>44</v>
      </c>
      <c r="D178" s="34">
        <v>44032</v>
      </c>
      <c r="E178" s="42">
        <v>125000</v>
      </c>
      <c r="F178" s="40">
        <v>44074</v>
      </c>
      <c r="G178" s="46">
        <v>0</v>
      </c>
      <c r="H178" s="42">
        <f t="shared" si="17"/>
        <v>125000</v>
      </c>
      <c r="I178" s="20"/>
      <c r="J178" s="20"/>
      <c r="K178" s="26" t="s">
        <v>114</v>
      </c>
    </row>
    <row r="179" spans="1:11" ht="50.1" customHeight="1">
      <c r="A179" s="32" t="s">
        <v>14</v>
      </c>
      <c r="B179" s="29" t="s">
        <v>166</v>
      </c>
      <c r="C179" s="33" t="s">
        <v>45</v>
      </c>
      <c r="D179" s="34">
        <v>44032</v>
      </c>
      <c r="E179" s="42">
        <v>20833.330000000002</v>
      </c>
      <c r="F179" s="40">
        <v>44074</v>
      </c>
      <c r="G179" s="46">
        <v>0</v>
      </c>
      <c r="H179" s="42">
        <f t="shared" si="17"/>
        <v>20833.330000000002</v>
      </c>
      <c r="I179" s="20"/>
      <c r="J179" s="20"/>
      <c r="K179" s="26" t="s">
        <v>114</v>
      </c>
    </row>
    <row r="180" spans="1:11" ht="50.1" customHeight="1">
      <c r="A180" s="32" t="s">
        <v>14</v>
      </c>
      <c r="B180" s="29" t="s">
        <v>166</v>
      </c>
      <c r="C180" s="33" t="s">
        <v>46</v>
      </c>
      <c r="D180" s="34">
        <v>44032</v>
      </c>
      <c r="E180" s="42">
        <v>20833.330000000002</v>
      </c>
      <c r="F180" s="40">
        <v>44074</v>
      </c>
      <c r="G180" s="46">
        <v>0</v>
      </c>
      <c r="H180" s="42">
        <f t="shared" si="17"/>
        <v>20833.330000000002</v>
      </c>
      <c r="I180" s="20"/>
      <c r="J180" s="19"/>
      <c r="K180" s="27" t="s">
        <v>114</v>
      </c>
    </row>
    <row r="181" spans="1:11" ht="50.1" customHeight="1">
      <c r="A181" s="32" t="s">
        <v>14</v>
      </c>
      <c r="B181" s="29" t="s">
        <v>166</v>
      </c>
      <c r="C181" s="33" t="s">
        <v>47</v>
      </c>
      <c r="D181" s="34">
        <v>44032</v>
      </c>
      <c r="E181" s="42">
        <v>20833.330000000002</v>
      </c>
      <c r="F181" s="40">
        <v>44074</v>
      </c>
      <c r="G181" s="46">
        <v>0</v>
      </c>
      <c r="H181" s="42">
        <f t="shared" si="17"/>
        <v>20833.330000000002</v>
      </c>
      <c r="I181" s="20"/>
      <c r="J181" s="19"/>
      <c r="K181" s="27" t="s">
        <v>114</v>
      </c>
    </row>
    <row r="182" spans="1:11" ht="50.1" customHeight="1">
      <c r="A182" s="32" t="s">
        <v>14</v>
      </c>
      <c r="B182" s="29" t="s">
        <v>166</v>
      </c>
      <c r="C182" s="39" t="s">
        <v>48</v>
      </c>
      <c r="D182" s="40">
        <v>44032</v>
      </c>
      <c r="E182" s="41">
        <v>20833.330000000002</v>
      </c>
      <c r="F182" s="40">
        <v>44074</v>
      </c>
      <c r="G182" s="46">
        <v>0</v>
      </c>
      <c r="H182" s="42">
        <f t="shared" si="17"/>
        <v>20833.330000000002</v>
      </c>
      <c r="I182" s="20"/>
      <c r="J182" s="19"/>
      <c r="K182" s="27" t="s">
        <v>114</v>
      </c>
    </row>
    <row r="183" spans="1:11" ht="37.5" customHeight="1">
      <c r="A183" s="32" t="s">
        <v>15</v>
      </c>
      <c r="B183" s="29" t="s">
        <v>33</v>
      </c>
      <c r="C183" s="33" t="s">
        <v>49</v>
      </c>
      <c r="D183" s="34">
        <v>44032</v>
      </c>
      <c r="E183" s="42">
        <v>12975</v>
      </c>
      <c r="F183" s="40">
        <v>44074</v>
      </c>
      <c r="G183" s="46">
        <v>0</v>
      </c>
      <c r="H183" s="42">
        <f t="shared" si="17"/>
        <v>12975</v>
      </c>
      <c r="I183" s="20"/>
      <c r="J183" s="19"/>
      <c r="K183" s="27" t="s">
        <v>114</v>
      </c>
    </row>
    <row r="184" spans="1:11" ht="50.1" customHeight="1">
      <c r="A184" s="32" t="s">
        <v>14</v>
      </c>
      <c r="B184" s="29" t="s">
        <v>166</v>
      </c>
      <c r="C184" s="39" t="s">
        <v>202</v>
      </c>
      <c r="D184" s="40">
        <v>44167</v>
      </c>
      <c r="E184" s="41">
        <v>125000</v>
      </c>
      <c r="F184" s="40">
        <v>44198</v>
      </c>
      <c r="G184" s="46">
        <v>0</v>
      </c>
      <c r="H184" s="42">
        <f t="shared" si="17"/>
        <v>125000</v>
      </c>
      <c r="I184" s="20"/>
      <c r="J184" s="19"/>
      <c r="K184" s="27" t="s">
        <v>114</v>
      </c>
    </row>
    <row r="185" spans="1:11" ht="50.1" customHeight="1">
      <c r="A185" s="32" t="s">
        <v>14</v>
      </c>
      <c r="B185" s="29" t="s">
        <v>166</v>
      </c>
      <c r="C185" s="39" t="s">
        <v>201</v>
      </c>
      <c r="D185" s="40">
        <v>44139</v>
      </c>
      <c r="E185" s="41">
        <v>125000</v>
      </c>
      <c r="F185" s="40">
        <v>44169</v>
      </c>
      <c r="G185" s="46">
        <v>0</v>
      </c>
      <c r="H185" s="42">
        <f t="shared" si="17"/>
        <v>125000</v>
      </c>
      <c r="I185" s="20"/>
      <c r="J185" s="19"/>
      <c r="K185" s="27" t="s">
        <v>114</v>
      </c>
    </row>
    <row r="186" spans="1:11" ht="50.1" customHeight="1">
      <c r="A186" s="32" t="s">
        <v>14</v>
      </c>
      <c r="B186" s="29" t="s">
        <v>166</v>
      </c>
      <c r="C186" s="39" t="s">
        <v>200</v>
      </c>
      <c r="D186" s="40">
        <v>44110</v>
      </c>
      <c r="E186" s="41">
        <v>125000</v>
      </c>
      <c r="F186" s="40">
        <v>44141</v>
      </c>
      <c r="G186" s="46">
        <v>0</v>
      </c>
      <c r="H186" s="42">
        <f t="shared" si="17"/>
        <v>125000</v>
      </c>
      <c r="I186" s="20"/>
      <c r="J186" s="19"/>
      <c r="K186" s="27" t="s">
        <v>114</v>
      </c>
    </row>
    <row r="187" spans="1:11" ht="50.1" customHeight="1">
      <c r="A187" s="32" t="s">
        <v>14</v>
      </c>
      <c r="B187" s="29" t="s">
        <v>166</v>
      </c>
      <c r="C187" s="39" t="s">
        <v>199</v>
      </c>
      <c r="D187" s="40">
        <v>44082</v>
      </c>
      <c r="E187" s="41">
        <v>125000</v>
      </c>
      <c r="F187" s="40">
        <v>44112</v>
      </c>
      <c r="G187" s="46">
        <v>0</v>
      </c>
      <c r="H187" s="42">
        <f t="shared" si="17"/>
        <v>125000</v>
      </c>
      <c r="I187" s="20"/>
      <c r="J187" s="19"/>
      <c r="K187" s="27" t="s">
        <v>114</v>
      </c>
    </row>
    <row r="188" spans="1:11" ht="50.1" customHeight="1">
      <c r="A188" s="32" t="s">
        <v>14</v>
      </c>
      <c r="B188" s="29" t="s">
        <v>166</v>
      </c>
      <c r="C188" s="39" t="s">
        <v>198</v>
      </c>
      <c r="D188" s="40">
        <v>44049</v>
      </c>
      <c r="E188" s="41">
        <v>125000</v>
      </c>
      <c r="F188" s="40">
        <v>44080</v>
      </c>
      <c r="G188" s="46">
        <v>0</v>
      </c>
      <c r="H188" s="42">
        <f t="shared" si="17"/>
        <v>125000</v>
      </c>
      <c r="I188" s="20"/>
      <c r="J188" s="19"/>
      <c r="K188" s="27" t="s">
        <v>114</v>
      </c>
    </row>
    <row r="189" spans="1:11" ht="50.1" customHeight="1">
      <c r="A189" s="32" t="s">
        <v>14</v>
      </c>
      <c r="B189" s="29" t="s">
        <v>166</v>
      </c>
      <c r="C189" s="39" t="s">
        <v>197</v>
      </c>
      <c r="D189" s="40">
        <v>44014</v>
      </c>
      <c r="E189" s="41">
        <v>125000</v>
      </c>
      <c r="F189" s="40">
        <v>44045</v>
      </c>
      <c r="G189" s="46">
        <v>0</v>
      </c>
      <c r="H189" s="42">
        <f t="shared" si="17"/>
        <v>125000</v>
      </c>
      <c r="I189" s="20"/>
      <c r="J189" s="19"/>
      <c r="K189" s="27" t="s">
        <v>114</v>
      </c>
    </row>
    <row r="190" spans="1:11" ht="50.1" customHeight="1">
      <c r="A190" s="32" t="s">
        <v>14</v>
      </c>
      <c r="B190" s="29" t="s">
        <v>166</v>
      </c>
      <c r="C190" s="39" t="s">
        <v>196</v>
      </c>
      <c r="D190" s="40">
        <v>43958</v>
      </c>
      <c r="E190" s="41">
        <v>125000</v>
      </c>
      <c r="F190" s="40">
        <v>43989</v>
      </c>
      <c r="G190" s="46">
        <v>0</v>
      </c>
      <c r="H190" s="42">
        <f t="shared" si="17"/>
        <v>125000</v>
      </c>
      <c r="I190" s="20"/>
      <c r="J190" s="19"/>
      <c r="K190" s="27" t="s">
        <v>114</v>
      </c>
    </row>
    <row r="191" spans="1:11" ht="50.1" customHeight="1">
      <c r="A191" s="32" t="s">
        <v>14</v>
      </c>
      <c r="B191" s="29" t="s">
        <v>166</v>
      </c>
      <c r="C191" s="39" t="s">
        <v>195</v>
      </c>
      <c r="D191" s="40">
        <v>43958</v>
      </c>
      <c r="E191" s="41">
        <v>125000</v>
      </c>
      <c r="F191" s="40">
        <v>43989</v>
      </c>
      <c r="G191" s="46">
        <v>0</v>
      </c>
      <c r="H191" s="42">
        <f t="shared" si="17"/>
        <v>125000</v>
      </c>
      <c r="I191" s="20"/>
      <c r="J191" s="19"/>
      <c r="K191" s="27" t="s">
        <v>114</v>
      </c>
    </row>
    <row r="192" spans="1:11" ht="50.1" customHeight="1">
      <c r="A192" s="32" t="s">
        <v>14</v>
      </c>
      <c r="B192" s="29" t="s">
        <v>166</v>
      </c>
      <c r="C192" s="39" t="s">
        <v>194</v>
      </c>
      <c r="D192" s="40">
        <v>43902</v>
      </c>
      <c r="E192" s="41">
        <v>125000</v>
      </c>
      <c r="F192" s="40">
        <v>43933</v>
      </c>
      <c r="G192" s="46">
        <v>0</v>
      </c>
      <c r="H192" s="42">
        <f t="shared" si="17"/>
        <v>125000</v>
      </c>
      <c r="I192" s="20"/>
      <c r="J192" s="19"/>
      <c r="K192" s="27" t="s">
        <v>114</v>
      </c>
    </row>
    <row r="193" spans="1:11" ht="50.1" customHeight="1">
      <c r="A193" s="32" t="s">
        <v>14</v>
      </c>
      <c r="B193" s="29" t="s">
        <v>166</v>
      </c>
      <c r="C193" s="39" t="s">
        <v>193</v>
      </c>
      <c r="D193" s="40">
        <v>43902</v>
      </c>
      <c r="E193" s="41">
        <v>125000</v>
      </c>
      <c r="F193" s="40">
        <v>43933</v>
      </c>
      <c r="G193" s="46">
        <v>0</v>
      </c>
      <c r="H193" s="42">
        <f t="shared" si="17"/>
        <v>125000</v>
      </c>
      <c r="I193" s="20"/>
      <c r="J193" s="19"/>
      <c r="K193" s="27" t="s">
        <v>114</v>
      </c>
    </row>
    <row r="194" spans="1:11" ht="50.1" customHeight="1">
      <c r="A194" s="32" t="s">
        <v>14</v>
      </c>
      <c r="B194" s="29" t="s">
        <v>166</v>
      </c>
      <c r="C194" s="39" t="s">
        <v>192</v>
      </c>
      <c r="D194" s="40">
        <v>43902</v>
      </c>
      <c r="E194" s="41">
        <v>125000</v>
      </c>
      <c r="F194" s="40">
        <v>43933</v>
      </c>
      <c r="G194" s="46">
        <v>0</v>
      </c>
      <c r="H194" s="42">
        <f t="shared" si="17"/>
        <v>125000</v>
      </c>
      <c r="I194" s="20"/>
      <c r="J194" s="19"/>
      <c r="K194" s="27" t="s">
        <v>114</v>
      </c>
    </row>
    <row r="195" spans="1:11" ht="50.1" customHeight="1">
      <c r="A195" s="32" t="s">
        <v>16</v>
      </c>
      <c r="B195" s="29" t="s">
        <v>34</v>
      </c>
      <c r="C195" s="33" t="s">
        <v>50</v>
      </c>
      <c r="D195" s="34" t="s">
        <v>113</v>
      </c>
      <c r="E195" s="42">
        <v>4922.04</v>
      </c>
      <c r="F195" s="40">
        <v>43769</v>
      </c>
      <c r="G195" s="46">
        <v>0</v>
      </c>
      <c r="H195" s="42">
        <f t="shared" si="17"/>
        <v>4922.04</v>
      </c>
      <c r="I195" s="20"/>
      <c r="J195" s="19"/>
      <c r="K195" s="27" t="s">
        <v>114</v>
      </c>
    </row>
    <row r="196" spans="1:11" ht="50.1" customHeight="1">
      <c r="A196" s="32" t="s">
        <v>14</v>
      </c>
      <c r="B196" s="29" t="s">
        <v>166</v>
      </c>
      <c r="C196" s="33" t="s">
        <v>51</v>
      </c>
      <c r="D196" s="34">
        <v>43634</v>
      </c>
      <c r="E196" s="42">
        <v>20833.330000000002</v>
      </c>
      <c r="F196" s="40">
        <v>43677</v>
      </c>
      <c r="G196" s="46">
        <v>0</v>
      </c>
      <c r="H196" s="42">
        <f t="shared" si="17"/>
        <v>20833.330000000002</v>
      </c>
      <c r="I196" s="20"/>
      <c r="J196" s="19"/>
      <c r="K196" s="27" t="s">
        <v>114</v>
      </c>
    </row>
    <row r="197" spans="1:11" ht="50.1" customHeight="1">
      <c r="A197" s="32" t="s">
        <v>14</v>
      </c>
      <c r="B197" s="29" t="s">
        <v>166</v>
      </c>
      <c r="C197" s="33" t="s">
        <v>52</v>
      </c>
      <c r="D197" s="34">
        <v>43607</v>
      </c>
      <c r="E197" s="42">
        <v>20833.330000000002</v>
      </c>
      <c r="F197" s="40">
        <v>43646</v>
      </c>
      <c r="G197" s="46">
        <v>0</v>
      </c>
      <c r="H197" s="42">
        <f t="shared" si="17"/>
        <v>20833.330000000002</v>
      </c>
      <c r="I197" s="20"/>
      <c r="J197" s="19"/>
      <c r="K197" s="27" t="s">
        <v>114</v>
      </c>
    </row>
    <row r="198" spans="1:11" ht="50.1" customHeight="1">
      <c r="A198" s="32" t="s">
        <v>14</v>
      </c>
      <c r="B198" s="29" t="s">
        <v>166</v>
      </c>
      <c r="C198" s="33" t="s">
        <v>53</v>
      </c>
      <c r="D198" s="34">
        <v>43571</v>
      </c>
      <c r="E198" s="42">
        <v>20833.330000000002</v>
      </c>
      <c r="F198" s="40">
        <v>43616</v>
      </c>
      <c r="G198" s="46">
        <v>0</v>
      </c>
      <c r="H198" s="42">
        <f t="shared" si="17"/>
        <v>20833.330000000002</v>
      </c>
      <c r="I198" s="20"/>
      <c r="J198" s="19"/>
      <c r="K198" s="27" t="s">
        <v>114</v>
      </c>
    </row>
    <row r="199" spans="1:11" ht="50.1" customHeight="1">
      <c r="A199" s="32" t="s">
        <v>14</v>
      </c>
      <c r="B199" s="29" t="s">
        <v>166</v>
      </c>
      <c r="C199" s="33" t="s">
        <v>54</v>
      </c>
      <c r="D199" s="34">
        <v>43539</v>
      </c>
      <c r="E199" s="42">
        <v>20833.330000000002</v>
      </c>
      <c r="F199" s="40">
        <v>43585</v>
      </c>
      <c r="G199" s="46">
        <v>0</v>
      </c>
      <c r="H199" s="42">
        <f t="shared" si="17"/>
        <v>20833.330000000002</v>
      </c>
      <c r="I199" s="20"/>
      <c r="J199" s="19"/>
      <c r="K199" s="27" t="s">
        <v>114</v>
      </c>
    </row>
    <row r="200" spans="1:11" ht="50.1" customHeight="1">
      <c r="A200" s="32" t="s">
        <v>14</v>
      </c>
      <c r="B200" s="29" t="s">
        <v>166</v>
      </c>
      <c r="C200" s="33" t="s">
        <v>55</v>
      </c>
      <c r="D200" s="34">
        <v>43539</v>
      </c>
      <c r="E200" s="42">
        <v>20833.330000000002</v>
      </c>
      <c r="F200" s="40">
        <v>43585</v>
      </c>
      <c r="G200" s="46">
        <v>0</v>
      </c>
      <c r="H200" s="42">
        <f t="shared" si="17"/>
        <v>20833.330000000002</v>
      </c>
      <c r="I200" s="20"/>
      <c r="J200" s="19"/>
      <c r="K200" s="27" t="s">
        <v>114</v>
      </c>
    </row>
    <row r="201" spans="1:11" ht="50.1" customHeight="1">
      <c r="A201" s="32" t="s">
        <v>14</v>
      </c>
      <c r="B201" s="29" t="s">
        <v>166</v>
      </c>
      <c r="C201" s="33" t="s">
        <v>56</v>
      </c>
      <c r="D201" s="34">
        <v>43504</v>
      </c>
      <c r="E201" s="42">
        <v>20833.330000000002</v>
      </c>
      <c r="F201" s="40">
        <v>43555</v>
      </c>
      <c r="G201" s="46">
        <v>0</v>
      </c>
      <c r="H201" s="42">
        <f t="shared" si="17"/>
        <v>20833.330000000002</v>
      </c>
      <c r="I201" s="20"/>
      <c r="J201" s="19"/>
      <c r="K201" s="27" t="s">
        <v>114</v>
      </c>
    </row>
    <row r="202" spans="1:11" ht="50.1" customHeight="1">
      <c r="A202" s="32" t="s">
        <v>14</v>
      </c>
      <c r="B202" s="29" t="s">
        <v>166</v>
      </c>
      <c r="C202" s="33" t="s">
        <v>57</v>
      </c>
      <c r="D202" s="34">
        <v>43479</v>
      </c>
      <c r="E202" s="42">
        <v>20000</v>
      </c>
      <c r="F202" s="40">
        <v>43525</v>
      </c>
      <c r="G202" s="46">
        <v>0</v>
      </c>
      <c r="H202" s="42">
        <f t="shared" si="17"/>
        <v>20000</v>
      </c>
      <c r="I202" s="20"/>
      <c r="J202" s="19"/>
      <c r="K202" s="27" t="s">
        <v>114</v>
      </c>
    </row>
    <row r="203" spans="1:11" ht="50.1" customHeight="1">
      <c r="A203" s="32" t="s">
        <v>17</v>
      </c>
      <c r="B203" s="29" t="s">
        <v>35</v>
      </c>
      <c r="C203" s="33" t="s">
        <v>58</v>
      </c>
      <c r="D203" s="34">
        <v>43458</v>
      </c>
      <c r="E203" s="42">
        <v>9657.1200000000008</v>
      </c>
      <c r="F203" s="40">
        <v>43496</v>
      </c>
      <c r="G203" s="46">
        <v>0</v>
      </c>
      <c r="H203" s="42">
        <f t="shared" si="17"/>
        <v>9657.1200000000008</v>
      </c>
      <c r="I203" s="20"/>
      <c r="J203" s="19"/>
      <c r="K203" s="27" t="s">
        <v>114</v>
      </c>
    </row>
    <row r="204" spans="1:11" ht="50.1" customHeight="1">
      <c r="A204" s="32" t="s">
        <v>17</v>
      </c>
      <c r="B204" s="29" t="s">
        <v>35</v>
      </c>
      <c r="C204" s="33" t="s">
        <v>59</v>
      </c>
      <c r="D204" s="34">
        <v>43458</v>
      </c>
      <c r="E204" s="42">
        <v>10582.24</v>
      </c>
      <c r="F204" s="40">
        <v>43496</v>
      </c>
      <c r="G204" s="46">
        <v>0</v>
      </c>
      <c r="H204" s="42">
        <f t="shared" si="17"/>
        <v>10582.24</v>
      </c>
      <c r="I204" s="20"/>
      <c r="J204" s="19"/>
      <c r="K204" s="27" t="s">
        <v>114</v>
      </c>
    </row>
    <row r="205" spans="1:11" ht="50.1" customHeight="1">
      <c r="A205" s="32" t="s">
        <v>18</v>
      </c>
      <c r="B205" s="29" t="s">
        <v>36</v>
      </c>
      <c r="C205" s="33" t="s">
        <v>129</v>
      </c>
      <c r="D205" s="34">
        <v>43455</v>
      </c>
      <c r="E205" s="42">
        <v>33030.21</v>
      </c>
      <c r="F205" s="40">
        <v>43496</v>
      </c>
      <c r="G205" s="46">
        <v>0</v>
      </c>
      <c r="H205" s="42">
        <f t="shared" si="17"/>
        <v>33030.21</v>
      </c>
      <c r="I205" s="20"/>
      <c r="J205" s="19"/>
      <c r="K205" s="27" t="s">
        <v>114</v>
      </c>
    </row>
    <row r="206" spans="1:11" ht="50.1" customHeight="1">
      <c r="A206" s="32" t="s">
        <v>14</v>
      </c>
      <c r="B206" s="29" t="s">
        <v>166</v>
      </c>
      <c r="C206" s="33" t="s">
        <v>60</v>
      </c>
      <c r="D206" s="34">
        <v>43432</v>
      </c>
      <c r="E206" s="42">
        <v>20000</v>
      </c>
      <c r="F206" s="40">
        <v>43465</v>
      </c>
      <c r="G206" s="46">
        <v>0</v>
      </c>
      <c r="H206" s="42">
        <f t="shared" si="17"/>
        <v>20000</v>
      </c>
      <c r="I206" s="20"/>
      <c r="J206" s="19"/>
      <c r="K206" s="27" t="s">
        <v>114</v>
      </c>
    </row>
    <row r="207" spans="1:11" ht="50.1" customHeight="1">
      <c r="A207" s="32" t="s">
        <v>32</v>
      </c>
      <c r="B207" s="52" t="s">
        <v>134</v>
      </c>
      <c r="C207" s="33" t="s">
        <v>79</v>
      </c>
      <c r="D207" s="34">
        <v>43397</v>
      </c>
      <c r="E207" s="42">
        <v>18664</v>
      </c>
      <c r="F207" s="40">
        <v>43251</v>
      </c>
      <c r="G207" s="46">
        <v>0</v>
      </c>
      <c r="H207" s="42">
        <f t="shared" si="17"/>
        <v>18664</v>
      </c>
      <c r="I207" s="20"/>
      <c r="J207" s="19"/>
      <c r="K207" s="27" t="s">
        <v>114</v>
      </c>
    </row>
    <row r="208" spans="1:11" ht="50.1" customHeight="1">
      <c r="A208" s="32" t="s">
        <v>14</v>
      </c>
      <c r="B208" s="29" t="s">
        <v>166</v>
      </c>
      <c r="C208" s="33" t="s">
        <v>61</v>
      </c>
      <c r="D208" s="34">
        <v>43392</v>
      </c>
      <c r="E208" s="42">
        <v>20000</v>
      </c>
      <c r="F208" s="40">
        <v>43434</v>
      </c>
      <c r="G208" s="46">
        <v>0</v>
      </c>
      <c r="H208" s="42">
        <f t="shared" si="17"/>
        <v>20000</v>
      </c>
      <c r="I208" s="20"/>
      <c r="J208" s="19"/>
      <c r="K208" s="27" t="s">
        <v>114</v>
      </c>
    </row>
    <row r="209" spans="1:11" ht="50.1" customHeight="1">
      <c r="A209" s="32" t="s">
        <v>14</v>
      </c>
      <c r="B209" s="29" t="s">
        <v>166</v>
      </c>
      <c r="C209" s="33" t="s">
        <v>62</v>
      </c>
      <c r="D209" s="34">
        <v>43356</v>
      </c>
      <c r="E209" s="42">
        <v>20000</v>
      </c>
      <c r="F209" s="40">
        <v>43404</v>
      </c>
      <c r="G209" s="46">
        <v>0</v>
      </c>
      <c r="H209" s="42">
        <f t="shared" si="17"/>
        <v>20000</v>
      </c>
      <c r="I209" s="20"/>
      <c r="J209" s="19"/>
      <c r="K209" s="27" t="s">
        <v>114</v>
      </c>
    </row>
    <row r="210" spans="1:11" ht="50.1" customHeight="1">
      <c r="A210" s="32" t="s">
        <v>19</v>
      </c>
      <c r="B210" s="29" t="s">
        <v>37</v>
      </c>
      <c r="C210" s="33" t="s">
        <v>63</v>
      </c>
      <c r="D210" s="34">
        <v>43355</v>
      </c>
      <c r="E210" s="42">
        <v>327981.63</v>
      </c>
      <c r="F210" s="40">
        <v>43404</v>
      </c>
      <c r="G210" s="46">
        <v>0</v>
      </c>
      <c r="H210" s="42">
        <f t="shared" si="17"/>
        <v>327981.63</v>
      </c>
      <c r="I210" s="20"/>
      <c r="J210" s="19"/>
      <c r="K210" s="27" t="s">
        <v>114</v>
      </c>
    </row>
    <row r="211" spans="1:11" ht="50.1" customHeight="1">
      <c r="A211" s="32" t="s">
        <v>19</v>
      </c>
      <c r="B211" s="29" t="s">
        <v>38</v>
      </c>
      <c r="C211" s="33" t="s">
        <v>64</v>
      </c>
      <c r="D211" s="34">
        <v>43355</v>
      </c>
      <c r="E211" s="42">
        <v>439079.46</v>
      </c>
      <c r="F211" s="40">
        <v>43404</v>
      </c>
      <c r="G211" s="46">
        <v>0</v>
      </c>
      <c r="H211" s="42">
        <f t="shared" si="17"/>
        <v>439079.46</v>
      </c>
      <c r="I211" s="20"/>
      <c r="J211" s="19"/>
      <c r="K211" s="27" t="s">
        <v>114</v>
      </c>
    </row>
    <row r="212" spans="1:11" ht="50.1" customHeight="1">
      <c r="A212" s="32" t="s">
        <v>14</v>
      </c>
      <c r="B212" s="29" t="s">
        <v>166</v>
      </c>
      <c r="C212" s="33" t="s">
        <v>65</v>
      </c>
      <c r="D212" s="34">
        <v>43340</v>
      </c>
      <c r="E212" s="42">
        <v>20000</v>
      </c>
      <c r="F212" s="40">
        <v>43373</v>
      </c>
      <c r="G212" s="46">
        <v>0</v>
      </c>
      <c r="H212" s="42">
        <f t="shared" si="17"/>
        <v>20000</v>
      </c>
      <c r="I212" s="20"/>
      <c r="J212" s="20"/>
      <c r="K212" s="26" t="s">
        <v>114</v>
      </c>
    </row>
    <row r="213" spans="1:11" ht="50.1" customHeight="1">
      <c r="A213" s="32" t="s">
        <v>14</v>
      </c>
      <c r="B213" s="29" t="s">
        <v>166</v>
      </c>
      <c r="C213" s="33" t="s">
        <v>66</v>
      </c>
      <c r="D213" s="34">
        <v>43298</v>
      </c>
      <c r="E213" s="42">
        <v>20000</v>
      </c>
      <c r="F213" s="40">
        <v>43343</v>
      </c>
      <c r="G213" s="46">
        <v>0</v>
      </c>
      <c r="H213" s="42">
        <f t="shared" si="17"/>
        <v>20000</v>
      </c>
      <c r="I213" s="20"/>
      <c r="J213" s="19"/>
      <c r="K213" s="27" t="s">
        <v>114</v>
      </c>
    </row>
    <row r="214" spans="1:11" ht="50.1" customHeight="1">
      <c r="A214" s="32" t="s">
        <v>14</v>
      </c>
      <c r="B214" s="29" t="s">
        <v>166</v>
      </c>
      <c r="C214" s="33" t="s">
        <v>67</v>
      </c>
      <c r="D214" s="34">
        <v>43264</v>
      </c>
      <c r="E214" s="42">
        <v>20000</v>
      </c>
      <c r="F214" s="40">
        <v>43312</v>
      </c>
      <c r="G214" s="46">
        <v>0</v>
      </c>
      <c r="H214" s="42">
        <f t="shared" si="17"/>
        <v>20000</v>
      </c>
      <c r="I214" s="20"/>
      <c r="J214" s="19"/>
      <c r="K214" s="27" t="s">
        <v>114</v>
      </c>
    </row>
    <row r="215" spans="1:11" ht="50.1" customHeight="1">
      <c r="A215" s="32" t="s">
        <v>14</v>
      </c>
      <c r="B215" s="29" t="s">
        <v>166</v>
      </c>
      <c r="C215" s="33" t="s">
        <v>68</v>
      </c>
      <c r="D215" s="34">
        <v>43256</v>
      </c>
      <c r="E215" s="42">
        <v>20000</v>
      </c>
      <c r="F215" s="40">
        <v>43312</v>
      </c>
      <c r="G215" s="46">
        <v>0</v>
      </c>
      <c r="H215" s="42">
        <f t="shared" si="17"/>
        <v>20000</v>
      </c>
      <c r="I215" s="20"/>
      <c r="J215" s="19"/>
      <c r="K215" s="27" t="s">
        <v>114</v>
      </c>
    </row>
    <row r="216" spans="1:11" ht="57.75" customHeight="1">
      <c r="A216" s="32" t="s">
        <v>20</v>
      </c>
      <c r="B216" s="29" t="s">
        <v>39</v>
      </c>
      <c r="C216" s="53" t="s">
        <v>63</v>
      </c>
      <c r="D216" s="34">
        <v>43227</v>
      </c>
      <c r="E216" s="54">
        <v>13334</v>
      </c>
      <c r="F216" s="40">
        <v>43281</v>
      </c>
      <c r="G216" s="46">
        <v>0</v>
      </c>
      <c r="H216" s="42">
        <f t="shared" si="17"/>
        <v>13334</v>
      </c>
      <c r="I216" s="20"/>
      <c r="J216" s="19"/>
      <c r="K216" s="27" t="s">
        <v>114</v>
      </c>
    </row>
    <row r="217" spans="1:11" ht="50.1" customHeight="1">
      <c r="A217" s="32" t="s">
        <v>14</v>
      </c>
      <c r="B217" s="29" t="s">
        <v>166</v>
      </c>
      <c r="C217" s="39">
        <v>1500012640</v>
      </c>
      <c r="D217" s="40">
        <v>43217</v>
      </c>
      <c r="E217" s="41">
        <v>20000</v>
      </c>
      <c r="F217" s="40">
        <v>43251</v>
      </c>
      <c r="G217" s="46">
        <v>0</v>
      </c>
      <c r="H217" s="42">
        <f t="shared" si="17"/>
        <v>20000</v>
      </c>
      <c r="I217" s="20"/>
      <c r="J217" s="19"/>
      <c r="K217" s="27" t="s">
        <v>114</v>
      </c>
    </row>
    <row r="218" spans="1:11" ht="37.5" customHeight="1">
      <c r="A218" s="32" t="s">
        <v>31</v>
      </c>
      <c r="B218" s="52" t="s">
        <v>41</v>
      </c>
      <c r="C218" s="33" t="s">
        <v>73</v>
      </c>
      <c r="D218" s="34">
        <v>43216</v>
      </c>
      <c r="E218" s="42">
        <v>87792</v>
      </c>
      <c r="F218" s="40">
        <v>43251</v>
      </c>
      <c r="G218" s="46">
        <v>0</v>
      </c>
      <c r="H218" s="42">
        <f t="shared" si="17"/>
        <v>87792</v>
      </c>
      <c r="I218" s="20"/>
      <c r="J218" s="19"/>
      <c r="K218" s="27" t="s">
        <v>114</v>
      </c>
    </row>
    <row r="219" spans="1:11" ht="45" customHeight="1">
      <c r="A219" s="32" t="s">
        <v>31</v>
      </c>
      <c r="B219" s="52" t="s">
        <v>41</v>
      </c>
      <c r="C219" s="33" t="s">
        <v>74</v>
      </c>
      <c r="D219" s="34">
        <v>43216</v>
      </c>
      <c r="E219" s="42">
        <v>26821.4</v>
      </c>
      <c r="F219" s="40">
        <v>43251</v>
      </c>
      <c r="G219" s="46">
        <v>0</v>
      </c>
      <c r="H219" s="42">
        <f t="shared" si="17"/>
        <v>26821.4</v>
      </c>
      <c r="I219" s="20"/>
      <c r="J219" s="19"/>
      <c r="K219" s="27" t="s">
        <v>114</v>
      </c>
    </row>
    <row r="220" spans="1:11" ht="39.75" customHeight="1">
      <c r="A220" s="32" t="s">
        <v>31</v>
      </c>
      <c r="B220" s="52" t="s">
        <v>41</v>
      </c>
      <c r="C220" s="33" t="s">
        <v>75</v>
      </c>
      <c r="D220" s="34">
        <v>43216</v>
      </c>
      <c r="E220" s="42">
        <v>14573</v>
      </c>
      <c r="F220" s="40">
        <v>43251</v>
      </c>
      <c r="G220" s="46">
        <v>0</v>
      </c>
      <c r="H220" s="42">
        <f t="shared" si="17"/>
        <v>14573</v>
      </c>
      <c r="I220" s="20"/>
      <c r="J220" s="19"/>
      <c r="K220" s="27" t="s">
        <v>114</v>
      </c>
    </row>
    <row r="221" spans="1:11" ht="34.5" customHeight="1">
      <c r="A221" s="32" t="s">
        <v>31</v>
      </c>
      <c r="B221" s="52" t="s">
        <v>41</v>
      </c>
      <c r="C221" s="33" t="s">
        <v>76</v>
      </c>
      <c r="D221" s="34">
        <v>43216</v>
      </c>
      <c r="E221" s="42">
        <v>7729</v>
      </c>
      <c r="F221" s="40">
        <v>43251</v>
      </c>
      <c r="G221" s="46">
        <v>0</v>
      </c>
      <c r="H221" s="42">
        <f t="shared" si="17"/>
        <v>7729</v>
      </c>
      <c r="I221" s="20"/>
      <c r="J221" s="19"/>
      <c r="K221" s="27" t="s">
        <v>114</v>
      </c>
    </row>
    <row r="222" spans="1:11" ht="35.25" customHeight="1">
      <c r="A222" s="32" t="s">
        <v>31</v>
      </c>
      <c r="B222" s="52" t="s">
        <v>41</v>
      </c>
      <c r="C222" s="33" t="s">
        <v>77</v>
      </c>
      <c r="D222" s="34">
        <v>43215</v>
      </c>
      <c r="E222" s="42">
        <v>32450</v>
      </c>
      <c r="F222" s="40">
        <v>43251</v>
      </c>
      <c r="G222" s="46">
        <v>0</v>
      </c>
      <c r="H222" s="42">
        <f t="shared" si="17"/>
        <v>32450</v>
      </c>
      <c r="I222" s="20"/>
      <c r="J222" s="19"/>
      <c r="K222" s="27" t="s">
        <v>114</v>
      </c>
    </row>
    <row r="223" spans="1:11" ht="33" customHeight="1">
      <c r="A223" s="32" t="s">
        <v>31</v>
      </c>
      <c r="B223" s="52" t="s">
        <v>41</v>
      </c>
      <c r="C223" s="33" t="s">
        <v>78</v>
      </c>
      <c r="D223" s="34">
        <v>43215</v>
      </c>
      <c r="E223" s="42">
        <v>20768</v>
      </c>
      <c r="F223" s="40">
        <v>43251</v>
      </c>
      <c r="G223" s="46">
        <v>0</v>
      </c>
      <c r="H223" s="42">
        <f t="shared" si="17"/>
        <v>20768</v>
      </c>
      <c r="I223" s="20"/>
      <c r="J223" s="20"/>
      <c r="K223" s="26" t="s">
        <v>114</v>
      </c>
    </row>
    <row r="224" spans="1:11" ht="38.25" customHeight="1">
      <c r="A224" s="32" t="s">
        <v>31</v>
      </c>
      <c r="B224" s="52" t="s">
        <v>41</v>
      </c>
      <c r="C224" s="33" t="s">
        <v>80</v>
      </c>
      <c r="D224" s="34">
        <v>43214</v>
      </c>
      <c r="E224" s="42">
        <v>18113</v>
      </c>
      <c r="F224" s="40">
        <v>43251</v>
      </c>
      <c r="G224" s="46">
        <v>0</v>
      </c>
      <c r="H224" s="42">
        <f t="shared" si="17"/>
        <v>18113</v>
      </c>
      <c r="I224" s="20"/>
      <c r="J224" s="20"/>
      <c r="K224" s="26" t="s">
        <v>114</v>
      </c>
    </row>
    <row r="225" spans="1:11" ht="33" customHeight="1">
      <c r="A225" s="32" t="s">
        <v>31</v>
      </c>
      <c r="B225" s="52" t="s">
        <v>41</v>
      </c>
      <c r="C225" s="33" t="s">
        <v>81</v>
      </c>
      <c r="D225" s="34">
        <v>43214</v>
      </c>
      <c r="E225" s="42">
        <v>3894</v>
      </c>
      <c r="F225" s="40">
        <v>43251</v>
      </c>
      <c r="G225" s="46">
        <v>0</v>
      </c>
      <c r="H225" s="42">
        <f t="shared" si="17"/>
        <v>3894</v>
      </c>
      <c r="I225" s="20"/>
      <c r="J225" s="20"/>
      <c r="K225" s="26" t="s">
        <v>114</v>
      </c>
    </row>
    <row r="226" spans="1:11" ht="38.25" customHeight="1">
      <c r="A226" s="32" t="s">
        <v>31</v>
      </c>
      <c r="B226" s="52" t="s">
        <v>41</v>
      </c>
      <c r="C226" s="33" t="s">
        <v>82</v>
      </c>
      <c r="D226" s="34">
        <v>43213</v>
      </c>
      <c r="E226" s="42">
        <v>11741</v>
      </c>
      <c r="F226" s="40">
        <v>43251</v>
      </c>
      <c r="G226" s="46">
        <v>0</v>
      </c>
      <c r="H226" s="42">
        <f t="shared" si="17"/>
        <v>11741</v>
      </c>
      <c r="I226" s="20"/>
      <c r="J226" s="20"/>
      <c r="K226" s="26" t="s">
        <v>114</v>
      </c>
    </row>
    <row r="227" spans="1:11" ht="30.75" customHeight="1">
      <c r="A227" s="32" t="s">
        <v>31</v>
      </c>
      <c r="B227" s="52" t="s">
        <v>41</v>
      </c>
      <c r="C227" s="33" t="s">
        <v>83</v>
      </c>
      <c r="D227" s="34">
        <v>43210</v>
      </c>
      <c r="E227" s="42">
        <v>24013</v>
      </c>
      <c r="F227" s="40">
        <v>43251</v>
      </c>
      <c r="G227" s="46">
        <v>0</v>
      </c>
      <c r="H227" s="42">
        <f t="shared" ref="H227:H263" si="19">+E227</f>
        <v>24013</v>
      </c>
      <c r="I227" s="20"/>
      <c r="J227" s="20"/>
      <c r="K227" s="26" t="s">
        <v>114</v>
      </c>
    </row>
    <row r="228" spans="1:11" ht="34.5" customHeight="1">
      <c r="A228" s="32" t="s">
        <v>31</v>
      </c>
      <c r="B228" s="52" t="s">
        <v>41</v>
      </c>
      <c r="C228" s="33" t="s">
        <v>84</v>
      </c>
      <c r="D228" s="34">
        <v>43210</v>
      </c>
      <c r="E228" s="42">
        <v>16815</v>
      </c>
      <c r="F228" s="40">
        <v>43251</v>
      </c>
      <c r="G228" s="46">
        <v>0</v>
      </c>
      <c r="H228" s="42">
        <f t="shared" si="19"/>
        <v>16815</v>
      </c>
      <c r="I228" s="20"/>
      <c r="J228" s="20"/>
      <c r="K228" s="26" t="s">
        <v>114</v>
      </c>
    </row>
    <row r="229" spans="1:11" ht="33.75" customHeight="1">
      <c r="A229" s="32" t="s">
        <v>31</v>
      </c>
      <c r="B229" s="52" t="s">
        <v>41</v>
      </c>
      <c r="C229" s="33" t="s">
        <v>85</v>
      </c>
      <c r="D229" s="34">
        <v>43209</v>
      </c>
      <c r="E229" s="42">
        <v>69738</v>
      </c>
      <c r="F229" s="40">
        <v>43251</v>
      </c>
      <c r="G229" s="46">
        <v>0</v>
      </c>
      <c r="H229" s="42">
        <f t="shared" si="19"/>
        <v>69738</v>
      </c>
      <c r="I229" s="20"/>
      <c r="J229" s="20"/>
      <c r="K229" s="26" t="s">
        <v>114</v>
      </c>
    </row>
    <row r="230" spans="1:11" ht="33" customHeight="1">
      <c r="A230" s="32" t="s">
        <v>31</v>
      </c>
      <c r="B230" s="52" t="s">
        <v>41</v>
      </c>
      <c r="C230" s="33" t="s">
        <v>86</v>
      </c>
      <c r="D230" s="34">
        <v>43209</v>
      </c>
      <c r="E230" s="42">
        <v>36934</v>
      </c>
      <c r="F230" s="40">
        <v>43251</v>
      </c>
      <c r="G230" s="46">
        <v>0</v>
      </c>
      <c r="H230" s="42">
        <f t="shared" si="19"/>
        <v>36934</v>
      </c>
      <c r="I230" s="20"/>
      <c r="J230" s="20"/>
      <c r="K230" s="26" t="s">
        <v>114</v>
      </c>
    </row>
    <row r="231" spans="1:11" ht="36.75" customHeight="1">
      <c r="A231" s="32" t="s">
        <v>31</v>
      </c>
      <c r="B231" s="52" t="s">
        <v>41</v>
      </c>
      <c r="C231" s="33" t="s">
        <v>87</v>
      </c>
      <c r="D231" s="34">
        <v>43209</v>
      </c>
      <c r="E231" s="42">
        <v>38822</v>
      </c>
      <c r="F231" s="40">
        <v>43251</v>
      </c>
      <c r="G231" s="46">
        <v>0</v>
      </c>
      <c r="H231" s="42">
        <f t="shared" si="19"/>
        <v>38822</v>
      </c>
      <c r="I231" s="20"/>
      <c r="J231" s="20"/>
      <c r="K231" s="26" t="s">
        <v>114</v>
      </c>
    </row>
    <row r="232" spans="1:11" ht="35.25" customHeight="1">
      <c r="A232" s="32" t="s">
        <v>31</v>
      </c>
      <c r="B232" s="52" t="s">
        <v>41</v>
      </c>
      <c r="C232" s="33" t="s">
        <v>88</v>
      </c>
      <c r="D232" s="34">
        <v>43209</v>
      </c>
      <c r="E232" s="42">
        <v>19352</v>
      </c>
      <c r="F232" s="40">
        <v>43251</v>
      </c>
      <c r="G232" s="46">
        <v>0</v>
      </c>
      <c r="H232" s="42">
        <f t="shared" si="19"/>
        <v>19352</v>
      </c>
      <c r="I232" s="20"/>
      <c r="J232" s="20"/>
      <c r="K232" s="26" t="s">
        <v>114</v>
      </c>
    </row>
    <row r="233" spans="1:11" ht="63.75" customHeight="1">
      <c r="A233" s="32" t="s">
        <v>21</v>
      </c>
      <c r="B233" s="29" t="s">
        <v>40</v>
      </c>
      <c r="C233" s="33" t="s">
        <v>70</v>
      </c>
      <c r="D233" s="34">
        <v>43206</v>
      </c>
      <c r="E233" s="42">
        <v>95667.03</v>
      </c>
      <c r="F233" s="40">
        <v>43251</v>
      </c>
      <c r="G233" s="46">
        <v>0</v>
      </c>
      <c r="H233" s="42">
        <f t="shared" si="19"/>
        <v>95667.03</v>
      </c>
      <c r="I233" s="20"/>
      <c r="J233" s="20"/>
      <c r="K233" s="26" t="s">
        <v>114</v>
      </c>
    </row>
    <row r="234" spans="1:11" ht="62.25" customHeight="1">
      <c r="A234" s="32" t="s">
        <v>22</v>
      </c>
      <c r="B234" s="29" t="s">
        <v>118</v>
      </c>
      <c r="C234" s="55" t="s">
        <v>71</v>
      </c>
      <c r="D234" s="34">
        <v>43201</v>
      </c>
      <c r="E234" s="54">
        <v>135775.87</v>
      </c>
      <c r="F234" s="40">
        <v>43251</v>
      </c>
      <c r="G234" s="46">
        <v>0</v>
      </c>
      <c r="H234" s="42">
        <f t="shared" si="19"/>
        <v>135775.87</v>
      </c>
      <c r="I234" s="20"/>
      <c r="J234" s="20"/>
      <c r="K234" s="26" t="s">
        <v>114</v>
      </c>
    </row>
    <row r="235" spans="1:11" ht="42.75" customHeight="1">
      <c r="A235" s="32" t="s">
        <v>23</v>
      </c>
      <c r="B235" s="29" t="s">
        <v>330</v>
      </c>
      <c r="C235" s="33" t="s">
        <v>72</v>
      </c>
      <c r="D235" s="34">
        <v>43160</v>
      </c>
      <c r="E235" s="42">
        <v>6490</v>
      </c>
      <c r="F235" s="40" t="s">
        <v>115</v>
      </c>
      <c r="G235" s="46">
        <v>0</v>
      </c>
      <c r="H235" s="42">
        <f t="shared" si="19"/>
        <v>6490</v>
      </c>
      <c r="I235" s="20"/>
      <c r="J235" s="20"/>
      <c r="K235" s="26" t="s">
        <v>114</v>
      </c>
    </row>
    <row r="236" spans="1:11" ht="42" customHeight="1">
      <c r="A236" s="32" t="s">
        <v>24</v>
      </c>
      <c r="B236" s="29" t="s">
        <v>119</v>
      </c>
      <c r="C236" s="55" t="s">
        <v>89</v>
      </c>
      <c r="D236" s="34">
        <v>43100</v>
      </c>
      <c r="E236" s="54">
        <v>50681</v>
      </c>
      <c r="F236" s="40">
        <v>43131</v>
      </c>
      <c r="G236" s="46">
        <v>0</v>
      </c>
      <c r="H236" s="42">
        <f t="shared" si="19"/>
        <v>50681</v>
      </c>
      <c r="I236" s="20"/>
      <c r="J236" s="20"/>
      <c r="K236" s="26" t="s">
        <v>114</v>
      </c>
    </row>
    <row r="237" spans="1:11" ht="60.75" customHeight="1">
      <c r="A237" s="32" t="s">
        <v>24</v>
      </c>
      <c r="B237" s="56" t="s">
        <v>120</v>
      </c>
      <c r="C237" s="55" t="s">
        <v>90</v>
      </c>
      <c r="D237" s="34">
        <v>43100</v>
      </c>
      <c r="E237" s="54">
        <v>55663.5</v>
      </c>
      <c r="F237" s="40">
        <v>43131</v>
      </c>
      <c r="G237" s="46">
        <v>0</v>
      </c>
      <c r="H237" s="42">
        <f t="shared" si="19"/>
        <v>55663.5</v>
      </c>
      <c r="I237" s="20"/>
      <c r="J237" s="20"/>
      <c r="K237" s="26" t="s">
        <v>114</v>
      </c>
    </row>
    <row r="238" spans="1:11" ht="69.75" customHeight="1">
      <c r="A238" s="32" t="s">
        <v>24</v>
      </c>
      <c r="B238" s="56" t="s">
        <v>121</v>
      </c>
      <c r="C238" s="55" t="s">
        <v>91</v>
      </c>
      <c r="D238" s="34">
        <v>43100</v>
      </c>
      <c r="E238" s="54">
        <v>37940</v>
      </c>
      <c r="F238" s="40">
        <v>43131</v>
      </c>
      <c r="G238" s="46">
        <v>0</v>
      </c>
      <c r="H238" s="42">
        <f t="shared" si="19"/>
        <v>37940</v>
      </c>
      <c r="I238" s="20"/>
      <c r="J238" s="19"/>
      <c r="K238" s="27" t="s">
        <v>114</v>
      </c>
    </row>
    <row r="239" spans="1:11" ht="47.25" customHeight="1">
      <c r="A239" s="32" t="s">
        <v>25</v>
      </c>
      <c r="B239" s="29" t="s">
        <v>122</v>
      </c>
      <c r="C239" s="53" t="s">
        <v>92</v>
      </c>
      <c r="D239" s="34">
        <v>43100</v>
      </c>
      <c r="E239" s="54">
        <v>60180</v>
      </c>
      <c r="F239" s="40">
        <v>43131</v>
      </c>
      <c r="G239" s="46">
        <v>0</v>
      </c>
      <c r="H239" s="42">
        <f t="shared" si="19"/>
        <v>60180</v>
      </c>
      <c r="I239" s="20"/>
      <c r="J239" s="19"/>
      <c r="K239" s="27" t="s">
        <v>114</v>
      </c>
    </row>
    <row r="240" spans="1:11" ht="51" customHeight="1">
      <c r="A240" s="32" t="s">
        <v>26</v>
      </c>
      <c r="B240" s="29" t="s">
        <v>123</v>
      </c>
      <c r="C240" s="53" t="s">
        <v>93</v>
      </c>
      <c r="D240" s="34">
        <v>43100</v>
      </c>
      <c r="E240" s="54">
        <v>165000</v>
      </c>
      <c r="F240" s="40">
        <v>43131</v>
      </c>
      <c r="G240" s="46">
        <v>0</v>
      </c>
      <c r="H240" s="42">
        <f t="shared" si="19"/>
        <v>165000</v>
      </c>
      <c r="I240" s="20"/>
      <c r="J240" s="20"/>
      <c r="K240" s="26" t="s">
        <v>114</v>
      </c>
    </row>
    <row r="241" spans="1:12" ht="55.5" customHeight="1">
      <c r="A241" s="32" t="s">
        <v>27</v>
      </c>
      <c r="B241" s="29" t="s">
        <v>124</v>
      </c>
      <c r="C241" s="53" t="s">
        <v>69</v>
      </c>
      <c r="D241" s="34">
        <v>43024</v>
      </c>
      <c r="E241" s="54">
        <v>12980</v>
      </c>
      <c r="F241" s="40">
        <v>43069</v>
      </c>
      <c r="G241" s="46">
        <v>0</v>
      </c>
      <c r="H241" s="42">
        <f t="shared" si="19"/>
        <v>12980</v>
      </c>
      <c r="I241" s="20"/>
      <c r="J241" s="20"/>
      <c r="K241" s="26" t="s">
        <v>114</v>
      </c>
    </row>
    <row r="242" spans="1:12" ht="60.75" customHeight="1">
      <c r="A242" s="57" t="s">
        <v>28</v>
      </c>
      <c r="B242" s="48" t="s">
        <v>127</v>
      </c>
      <c r="C242" s="49" t="s">
        <v>94</v>
      </c>
      <c r="D242" s="34">
        <v>42968</v>
      </c>
      <c r="E242" s="58">
        <v>75189.600000000006</v>
      </c>
      <c r="F242" s="40">
        <v>43008</v>
      </c>
      <c r="G242" s="46">
        <v>0</v>
      </c>
      <c r="H242" s="42">
        <f t="shared" si="19"/>
        <v>75189.600000000006</v>
      </c>
      <c r="I242" s="20"/>
      <c r="J242" s="20"/>
      <c r="K242" s="26" t="s">
        <v>114</v>
      </c>
    </row>
    <row r="243" spans="1:12" ht="40.5" customHeight="1">
      <c r="A243" s="32" t="s">
        <v>29</v>
      </c>
      <c r="B243" s="29" t="s">
        <v>125</v>
      </c>
      <c r="C243" s="33" t="s">
        <v>95</v>
      </c>
      <c r="D243" s="34">
        <v>42965</v>
      </c>
      <c r="E243" s="42">
        <v>7068.2</v>
      </c>
      <c r="F243" s="40">
        <v>43008</v>
      </c>
      <c r="G243" s="46">
        <v>0</v>
      </c>
      <c r="H243" s="42">
        <f t="shared" si="19"/>
        <v>7068.2</v>
      </c>
      <c r="I243" s="20"/>
      <c r="J243" s="20"/>
      <c r="K243" s="26" t="s">
        <v>114</v>
      </c>
    </row>
    <row r="244" spans="1:12" ht="50.1" customHeight="1">
      <c r="A244" s="38" t="s">
        <v>30</v>
      </c>
      <c r="B244" s="29" t="s">
        <v>126</v>
      </c>
      <c r="C244" s="33">
        <v>1500001311</v>
      </c>
      <c r="D244" s="34">
        <v>42753</v>
      </c>
      <c r="E244" s="42">
        <v>10683.99</v>
      </c>
      <c r="F244" s="40">
        <v>43008</v>
      </c>
      <c r="G244" s="46">
        <v>0</v>
      </c>
      <c r="H244" s="42">
        <f t="shared" si="19"/>
        <v>10683.99</v>
      </c>
      <c r="I244" s="20"/>
      <c r="J244" s="20"/>
      <c r="K244" s="26" t="s">
        <v>114</v>
      </c>
    </row>
    <row r="245" spans="1:12" ht="51" customHeight="1">
      <c r="A245" s="32" t="s">
        <v>14</v>
      </c>
      <c r="B245" s="29" t="s">
        <v>166</v>
      </c>
      <c r="C245" s="33" t="s">
        <v>96</v>
      </c>
      <c r="D245" s="34">
        <v>42311</v>
      </c>
      <c r="E245" s="42">
        <v>833.33</v>
      </c>
      <c r="F245" s="40">
        <v>42369</v>
      </c>
      <c r="G245" s="46">
        <v>0</v>
      </c>
      <c r="H245" s="42">
        <f t="shared" si="19"/>
        <v>833.33</v>
      </c>
      <c r="I245" s="20"/>
      <c r="J245" s="20"/>
      <c r="K245" s="26" t="s">
        <v>114</v>
      </c>
    </row>
    <row r="246" spans="1:12" ht="42.75" customHeight="1">
      <c r="A246" s="32" t="s">
        <v>14</v>
      </c>
      <c r="B246" s="29" t="s">
        <v>166</v>
      </c>
      <c r="C246" s="33" t="s">
        <v>97</v>
      </c>
      <c r="D246" s="34">
        <v>42284</v>
      </c>
      <c r="E246" s="42">
        <v>833.33</v>
      </c>
      <c r="F246" s="40">
        <v>42338</v>
      </c>
      <c r="G246" s="46">
        <v>0</v>
      </c>
      <c r="H246" s="42">
        <f t="shared" si="19"/>
        <v>833.33</v>
      </c>
      <c r="I246" s="20"/>
      <c r="J246" s="20"/>
      <c r="K246" s="26" t="s">
        <v>114</v>
      </c>
    </row>
    <row r="247" spans="1:12" ht="41.25" customHeight="1">
      <c r="A247" s="32" t="s">
        <v>14</v>
      </c>
      <c r="B247" s="29" t="s">
        <v>166</v>
      </c>
      <c r="C247" s="33" t="s">
        <v>98</v>
      </c>
      <c r="D247" s="34">
        <v>42254</v>
      </c>
      <c r="E247" s="42">
        <v>833.33</v>
      </c>
      <c r="F247" s="40">
        <v>42308</v>
      </c>
      <c r="G247" s="46">
        <v>0</v>
      </c>
      <c r="H247" s="42">
        <f t="shared" si="19"/>
        <v>833.33</v>
      </c>
      <c r="I247" s="20"/>
      <c r="J247" s="20"/>
      <c r="K247" s="26" t="s">
        <v>114</v>
      </c>
    </row>
    <row r="248" spans="1:12" ht="50.1" customHeight="1">
      <c r="A248" s="32" t="s">
        <v>14</v>
      </c>
      <c r="B248" s="29" t="s">
        <v>166</v>
      </c>
      <c r="C248" s="33" t="s">
        <v>99</v>
      </c>
      <c r="D248" s="34">
        <v>42226</v>
      </c>
      <c r="E248" s="42">
        <v>833.33</v>
      </c>
      <c r="F248" s="40">
        <v>42277</v>
      </c>
      <c r="G248" s="46">
        <v>0</v>
      </c>
      <c r="H248" s="42">
        <f t="shared" si="19"/>
        <v>833.33</v>
      </c>
      <c r="I248" s="20"/>
      <c r="J248" s="20"/>
      <c r="K248" s="26" t="s">
        <v>114</v>
      </c>
    </row>
    <row r="249" spans="1:12" ht="50.1" customHeight="1">
      <c r="A249" s="32" t="s">
        <v>14</v>
      </c>
      <c r="B249" s="29" t="s">
        <v>166</v>
      </c>
      <c r="C249" s="33" t="s">
        <v>100</v>
      </c>
      <c r="D249" s="34">
        <v>42208</v>
      </c>
      <c r="E249" s="42">
        <v>833.33</v>
      </c>
      <c r="F249" s="40">
        <v>42247</v>
      </c>
      <c r="G249" s="46">
        <v>0</v>
      </c>
      <c r="H249" s="42">
        <f t="shared" si="19"/>
        <v>833.33</v>
      </c>
      <c r="I249" s="20"/>
      <c r="J249" s="20"/>
      <c r="K249" s="26" t="s">
        <v>114</v>
      </c>
    </row>
    <row r="250" spans="1:12" ht="50.1" customHeight="1">
      <c r="A250" s="32" t="s">
        <v>14</v>
      </c>
      <c r="B250" s="29" t="s">
        <v>166</v>
      </c>
      <c r="C250" s="33" t="s">
        <v>101</v>
      </c>
      <c r="D250" s="34">
        <v>42157</v>
      </c>
      <c r="E250" s="42">
        <v>833.33</v>
      </c>
      <c r="F250" s="40">
        <v>42216</v>
      </c>
      <c r="G250" s="46">
        <v>0</v>
      </c>
      <c r="H250" s="42">
        <f t="shared" si="19"/>
        <v>833.33</v>
      </c>
      <c r="I250" s="20"/>
      <c r="J250" s="20"/>
      <c r="K250" s="26" t="s">
        <v>114</v>
      </c>
      <c r="L250" s="3"/>
    </row>
    <row r="251" spans="1:12" ht="50.1" customHeight="1">
      <c r="A251" s="32" t="s">
        <v>14</v>
      </c>
      <c r="B251" s="29" t="s">
        <v>128</v>
      </c>
      <c r="C251" s="33" t="s">
        <v>102</v>
      </c>
      <c r="D251" s="34">
        <v>42109</v>
      </c>
      <c r="E251" s="42">
        <v>833.33</v>
      </c>
      <c r="F251" s="40">
        <v>42185</v>
      </c>
      <c r="G251" s="46">
        <v>0</v>
      </c>
      <c r="H251" s="42">
        <f t="shared" si="19"/>
        <v>833.33</v>
      </c>
      <c r="I251" s="20"/>
      <c r="J251" s="20"/>
      <c r="K251" s="26" t="s">
        <v>114</v>
      </c>
    </row>
    <row r="252" spans="1:12" ht="50.1" customHeight="1">
      <c r="A252" s="32" t="s">
        <v>14</v>
      </c>
      <c r="B252" s="29" t="s">
        <v>166</v>
      </c>
      <c r="C252" s="33">
        <v>1500008265</v>
      </c>
      <c r="D252" s="34">
        <v>42087</v>
      </c>
      <c r="E252" s="42">
        <v>833.33</v>
      </c>
      <c r="F252" s="40">
        <v>42124</v>
      </c>
      <c r="G252" s="46">
        <v>0</v>
      </c>
      <c r="H252" s="42">
        <f t="shared" si="19"/>
        <v>833.33</v>
      </c>
      <c r="I252" s="20"/>
      <c r="J252" s="20"/>
      <c r="K252" s="26" t="s">
        <v>114</v>
      </c>
    </row>
    <row r="253" spans="1:12" ht="50.1" customHeight="1">
      <c r="A253" s="32" t="s">
        <v>14</v>
      </c>
      <c r="B253" s="29" t="s">
        <v>166</v>
      </c>
      <c r="C253" s="33">
        <v>1500008030</v>
      </c>
      <c r="D253" s="34">
        <v>42033</v>
      </c>
      <c r="E253" s="42">
        <v>833.33</v>
      </c>
      <c r="F253" s="40">
        <v>42064</v>
      </c>
      <c r="G253" s="46">
        <v>0</v>
      </c>
      <c r="H253" s="42">
        <f t="shared" si="19"/>
        <v>833.33</v>
      </c>
      <c r="I253" s="20"/>
      <c r="J253" s="20"/>
      <c r="K253" s="26" t="s">
        <v>114</v>
      </c>
    </row>
    <row r="254" spans="1:12" ht="50.1" customHeight="1">
      <c r="A254" s="32" t="s">
        <v>14</v>
      </c>
      <c r="B254" s="29" t="s">
        <v>166</v>
      </c>
      <c r="C254" s="33" t="s">
        <v>103</v>
      </c>
      <c r="D254" s="34">
        <v>41991</v>
      </c>
      <c r="E254" s="42">
        <v>4333.33</v>
      </c>
      <c r="F254" s="40">
        <v>42035</v>
      </c>
      <c r="G254" s="46">
        <v>0</v>
      </c>
      <c r="H254" s="42">
        <f t="shared" si="19"/>
        <v>4333.33</v>
      </c>
      <c r="I254" s="20"/>
      <c r="J254" s="20"/>
      <c r="K254" s="26" t="s">
        <v>114</v>
      </c>
    </row>
    <row r="255" spans="1:12" ht="50.1" customHeight="1">
      <c r="A255" s="32" t="s">
        <v>14</v>
      </c>
      <c r="B255" s="29" t="s">
        <v>166</v>
      </c>
      <c r="C255" s="33" t="s">
        <v>104</v>
      </c>
      <c r="D255" s="34">
        <v>41991</v>
      </c>
      <c r="E255" s="42">
        <v>4333.33</v>
      </c>
      <c r="F255" s="40">
        <v>42035</v>
      </c>
      <c r="G255" s="46">
        <v>0</v>
      </c>
      <c r="H255" s="42">
        <f t="shared" si="19"/>
        <v>4333.33</v>
      </c>
      <c r="I255" s="20"/>
      <c r="J255" s="20"/>
      <c r="K255" s="26" t="s">
        <v>114</v>
      </c>
    </row>
    <row r="256" spans="1:12" ht="50.1" customHeight="1">
      <c r="A256" s="32" t="s">
        <v>14</v>
      </c>
      <c r="B256" s="29" t="s">
        <v>166</v>
      </c>
      <c r="C256" s="33" t="s">
        <v>105</v>
      </c>
      <c r="D256" s="34">
        <v>41935</v>
      </c>
      <c r="E256" s="42">
        <v>4333.33</v>
      </c>
      <c r="F256" s="40">
        <v>41973</v>
      </c>
      <c r="G256" s="46">
        <v>0</v>
      </c>
      <c r="H256" s="42">
        <f t="shared" si="19"/>
        <v>4333.33</v>
      </c>
      <c r="I256" s="20"/>
      <c r="J256" s="20"/>
      <c r="K256" s="26" t="s">
        <v>114</v>
      </c>
    </row>
    <row r="257" spans="1:11" ht="50.1" customHeight="1">
      <c r="A257" s="32" t="s">
        <v>14</v>
      </c>
      <c r="B257" s="29" t="s">
        <v>166</v>
      </c>
      <c r="C257" s="33" t="s">
        <v>106</v>
      </c>
      <c r="D257" s="34">
        <v>41935</v>
      </c>
      <c r="E257" s="42">
        <v>4333.33</v>
      </c>
      <c r="F257" s="40">
        <v>41973</v>
      </c>
      <c r="G257" s="46">
        <v>0</v>
      </c>
      <c r="H257" s="42">
        <f t="shared" si="19"/>
        <v>4333.33</v>
      </c>
      <c r="I257" s="20"/>
      <c r="J257" s="20"/>
      <c r="K257" s="26" t="s">
        <v>114</v>
      </c>
    </row>
    <row r="258" spans="1:11" ht="50.1" customHeight="1">
      <c r="A258" s="32" t="s">
        <v>14</v>
      </c>
      <c r="B258" s="29" t="s">
        <v>166</v>
      </c>
      <c r="C258" s="33" t="s">
        <v>107</v>
      </c>
      <c r="D258" s="34">
        <v>41872</v>
      </c>
      <c r="E258" s="42">
        <v>4333.33</v>
      </c>
      <c r="F258" s="40">
        <v>41912</v>
      </c>
      <c r="G258" s="46">
        <v>0</v>
      </c>
      <c r="H258" s="42">
        <f t="shared" si="19"/>
        <v>4333.33</v>
      </c>
      <c r="I258" s="20"/>
      <c r="J258" s="20"/>
      <c r="K258" s="26" t="s">
        <v>114</v>
      </c>
    </row>
    <row r="259" spans="1:11" ht="50.1" customHeight="1">
      <c r="A259" s="32" t="s">
        <v>14</v>
      </c>
      <c r="B259" s="29" t="s">
        <v>166</v>
      </c>
      <c r="C259" s="33" t="s">
        <v>108</v>
      </c>
      <c r="D259" s="34">
        <v>41872</v>
      </c>
      <c r="E259" s="42">
        <v>4333.33</v>
      </c>
      <c r="F259" s="40">
        <v>41912</v>
      </c>
      <c r="G259" s="46">
        <v>0</v>
      </c>
      <c r="H259" s="42">
        <f t="shared" si="19"/>
        <v>4333.33</v>
      </c>
      <c r="I259" s="20"/>
      <c r="J259" s="20"/>
      <c r="K259" s="26" t="s">
        <v>114</v>
      </c>
    </row>
    <row r="260" spans="1:11" ht="50.1" customHeight="1">
      <c r="A260" s="32" t="s">
        <v>14</v>
      </c>
      <c r="B260" s="29" t="s">
        <v>166</v>
      </c>
      <c r="C260" s="33" t="s">
        <v>109</v>
      </c>
      <c r="D260" s="34">
        <v>41827</v>
      </c>
      <c r="E260" s="42">
        <v>4333.33</v>
      </c>
      <c r="F260" s="40">
        <v>41882</v>
      </c>
      <c r="G260" s="46">
        <v>0</v>
      </c>
      <c r="H260" s="42">
        <f t="shared" si="19"/>
        <v>4333.33</v>
      </c>
      <c r="I260" s="20"/>
      <c r="J260" s="20"/>
      <c r="K260" s="26" t="s">
        <v>114</v>
      </c>
    </row>
    <row r="261" spans="1:11" ht="50.1" customHeight="1">
      <c r="A261" s="32" t="s">
        <v>14</v>
      </c>
      <c r="B261" s="29" t="s">
        <v>166</v>
      </c>
      <c r="C261" s="33" t="s">
        <v>110</v>
      </c>
      <c r="D261" s="34">
        <v>41793</v>
      </c>
      <c r="E261" s="42">
        <v>4333.33</v>
      </c>
      <c r="F261" s="40">
        <v>41851</v>
      </c>
      <c r="G261" s="46">
        <v>0</v>
      </c>
      <c r="H261" s="42">
        <f t="shared" si="19"/>
        <v>4333.33</v>
      </c>
      <c r="I261" s="20"/>
      <c r="J261" s="20"/>
      <c r="K261" s="26" t="s">
        <v>114</v>
      </c>
    </row>
    <row r="262" spans="1:11" ht="50.1" customHeight="1">
      <c r="A262" s="32" t="s">
        <v>14</v>
      </c>
      <c r="B262" s="29" t="s">
        <v>166</v>
      </c>
      <c r="C262" s="33" t="s">
        <v>111</v>
      </c>
      <c r="D262" s="34">
        <v>41779</v>
      </c>
      <c r="E262" s="42">
        <v>4333.33</v>
      </c>
      <c r="F262" s="40">
        <v>41820</v>
      </c>
      <c r="G262" s="46">
        <v>0</v>
      </c>
      <c r="H262" s="42">
        <f t="shared" si="19"/>
        <v>4333.33</v>
      </c>
      <c r="I262" s="20"/>
      <c r="J262" s="20"/>
      <c r="K262" s="26" t="s">
        <v>114</v>
      </c>
    </row>
    <row r="263" spans="1:11" ht="50.1" customHeight="1">
      <c r="A263" s="32" t="s">
        <v>14</v>
      </c>
      <c r="B263" s="29" t="s">
        <v>166</v>
      </c>
      <c r="C263" s="33" t="s">
        <v>112</v>
      </c>
      <c r="D263" s="34">
        <v>41731</v>
      </c>
      <c r="E263" s="42">
        <v>11000</v>
      </c>
      <c r="F263" s="40">
        <v>41790</v>
      </c>
      <c r="G263" s="46">
        <v>0</v>
      </c>
      <c r="H263" s="42">
        <f t="shared" si="19"/>
        <v>11000</v>
      </c>
      <c r="I263" s="20"/>
      <c r="J263" s="20"/>
      <c r="K263" s="26" t="s">
        <v>114</v>
      </c>
    </row>
    <row r="264" spans="1:11" ht="29.25" customHeight="1" thickBot="1">
      <c r="A264" s="102" t="s">
        <v>494</v>
      </c>
      <c r="B264" s="103"/>
      <c r="C264" s="103"/>
      <c r="D264" s="104"/>
      <c r="E264" s="23">
        <f>SUM(E9:E263)</f>
        <v>297565854.03999949</v>
      </c>
      <c r="F264" s="24"/>
      <c r="G264" s="25">
        <f>SUM(G9:G263)</f>
        <v>268883498.44999999</v>
      </c>
      <c r="H264" s="25">
        <f>SUM(H9:H263)</f>
        <v>28682355.589999944</v>
      </c>
      <c r="I264" s="62"/>
      <c r="J264" s="66"/>
      <c r="K264" s="67" t="s">
        <v>114</v>
      </c>
    </row>
    <row r="265" spans="1:11" ht="50.1" customHeight="1">
      <c r="A265" s="59" t="s">
        <v>512</v>
      </c>
      <c r="B265" s="60"/>
      <c r="C265" s="75"/>
      <c r="D265" s="75"/>
      <c r="E265" s="75"/>
      <c r="F265" s="60"/>
      <c r="G265" s="61"/>
      <c r="H265" s="86"/>
      <c r="I265" s="86"/>
      <c r="J265" s="73"/>
      <c r="K265" s="74"/>
    </row>
    <row r="266" spans="1:11" ht="54.75" customHeight="1">
      <c r="A266" s="76" t="s">
        <v>514</v>
      </c>
      <c r="B266" s="77"/>
      <c r="C266" s="98" t="s">
        <v>173</v>
      </c>
      <c r="D266" s="98"/>
      <c r="E266" s="98"/>
      <c r="F266" s="98"/>
      <c r="G266" s="99" t="s">
        <v>515</v>
      </c>
      <c r="H266" s="99"/>
      <c r="I266" s="99"/>
      <c r="J266" s="78"/>
      <c r="K266" s="79"/>
    </row>
    <row r="267" spans="1:11" ht="17.25" customHeight="1">
      <c r="A267" s="96" t="s">
        <v>172</v>
      </c>
      <c r="B267" s="97"/>
      <c r="C267" s="95" t="s">
        <v>513</v>
      </c>
      <c r="D267" s="95"/>
      <c r="E267" s="95"/>
      <c r="F267" s="95"/>
      <c r="G267" s="95" t="s">
        <v>516</v>
      </c>
      <c r="H267" s="95"/>
      <c r="I267" s="95"/>
      <c r="J267" s="80"/>
      <c r="K267" s="81"/>
    </row>
    <row r="268" spans="1:11" ht="54.95" customHeight="1" thickBot="1">
      <c r="A268" s="82" t="s">
        <v>137</v>
      </c>
      <c r="B268" s="83"/>
      <c r="C268" s="83"/>
      <c r="D268" s="83"/>
      <c r="E268" s="83"/>
      <c r="F268" s="83"/>
      <c r="G268" s="83"/>
      <c r="H268" s="83"/>
      <c r="I268" s="83"/>
      <c r="J268" s="84"/>
      <c r="K268" s="85"/>
    </row>
    <row r="269" spans="1:11" ht="33.75" customHeight="1">
      <c r="A269" s="70"/>
      <c r="B269" s="70"/>
      <c r="C269" s="70"/>
      <c r="D269" s="70"/>
      <c r="E269" s="70"/>
      <c r="F269" s="70"/>
      <c r="G269" s="70"/>
      <c r="H269" s="70"/>
      <c r="I269" s="70"/>
      <c r="J269" s="71"/>
      <c r="K269" s="71"/>
    </row>
    <row r="270" spans="1:11" ht="34.5" customHeight="1">
      <c r="A270" s="2"/>
      <c r="B270" s="2"/>
      <c r="C270" s="2"/>
      <c r="D270" s="2"/>
      <c r="E270" s="2"/>
      <c r="F270" s="2"/>
      <c r="G270" s="1"/>
      <c r="H270" s="2"/>
      <c r="I270" s="72"/>
      <c r="J270" s="68"/>
      <c r="K270" s="2"/>
    </row>
    <row r="271" spans="1:11" ht="0.75" customHeight="1">
      <c r="A271" s="2"/>
      <c r="B271" s="2"/>
      <c r="C271" s="2"/>
      <c r="D271" s="2"/>
      <c r="E271" s="2"/>
      <c r="F271" s="2"/>
      <c r="G271" s="1"/>
      <c r="H271" s="2"/>
      <c r="I271" s="70"/>
      <c r="J271" s="69"/>
      <c r="K271" s="69"/>
    </row>
    <row r="272" spans="1:11" ht="41.25" customHeight="1">
      <c r="A272" s="2"/>
      <c r="B272" s="2"/>
      <c r="C272" s="2"/>
      <c r="D272" s="2"/>
      <c r="E272" s="2"/>
      <c r="F272" s="2"/>
      <c r="G272" s="1"/>
      <c r="H272" s="2"/>
      <c r="I272" s="2"/>
      <c r="J272" s="70"/>
      <c r="K272" s="70"/>
    </row>
    <row r="273" spans="1:11" ht="54.95" customHeight="1">
      <c r="A273" s="2"/>
      <c r="B273" s="2"/>
      <c r="C273" s="2"/>
      <c r="D273" s="2"/>
      <c r="E273" s="2"/>
      <c r="F273" s="2"/>
      <c r="G273" s="1"/>
      <c r="H273" s="2"/>
      <c r="I273" s="2"/>
      <c r="J273" s="72"/>
      <c r="K273" s="72"/>
    </row>
    <row r="274" spans="1:11" ht="54.95" customHeight="1">
      <c r="A274" s="2"/>
      <c r="B274" s="2"/>
      <c r="C274" s="2"/>
      <c r="D274" s="2"/>
      <c r="E274" s="2"/>
      <c r="F274" s="2"/>
      <c r="G274" s="1"/>
      <c r="H274" s="2"/>
      <c r="I274" s="2"/>
      <c r="J274" s="70"/>
      <c r="K274" s="70"/>
    </row>
    <row r="275" spans="1:11" ht="1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</row>
    <row r="276" spans="1:11" ht="16.5" customHeight="1">
      <c r="A276" s="6"/>
      <c r="B276" s="7"/>
      <c r="C276" s="7"/>
      <c r="D276" s="7"/>
      <c r="E276" s="7"/>
      <c r="F276" s="7"/>
      <c r="G276" s="8"/>
      <c r="H276" s="7"/>
      <c r="I276" s="7"/>
      <c r="J276" s="2"/>
      <c r="K276" s="2"/>
    </row>
    <row r="277" spans="1:11" ht="65.25" customHeight="1">
      <c r="A277" s="6"/>
      <c r="B277" s="7"/>
      <c r="C277" s="7"/>
      <c r="D277" s="7"/>
      <c r="E277" s="7"/>
      <c r="F277" s="7"/>
      <c r="G277" s="8"/>
      <c r="H277" s="7"/>
      <c r="I277" s="7"/>
      <c r="J277" s="2"/>
      <c r="K277" s="2"/>
    </row>
    <row r="278" spans="1:11" ht="54.95" customHeight="1">
      <c r="A278" s="6"/>
      <c r="B278" s="7"/>
      <c r="C278" s="7"/>
      <c r="D278" s="7"/>
      <c r="E278" s="7"/>
      <c r="F278" s="7"/>
      <c r="G278" s="8"/>
      <c r="H278" s="7"/>
      <c r="I278" s="7"/>
      <c r="J278" s="2"/>
      <c r="K278" s="2"/>
    </row>
    <row r="279" spans="1:11" ht="54.95" customHeight="1">
      <c r="A279" s="6"/>
      <c r="B279" s="7"/>
      <c r="C279" s="7"/>
      <c r="D279" s="7"/>
      <c r="E279" s="7"/>
      <c r="F279" s="7"/>
      <c r="G279" s="8"/>
      <c r="H279" s="7"/>
      <c r="I279" s="7"/>
      <c r="J279" s="7"/>
      <c r="K279" s="7"/>
    </row>
    <row r="280" spans="1:11" ht="1.5" customHeight="1">
      <c r="A280" s="6"/>
      <c r="B280" s="7"/>
      <c r="C280" s="7"/>
      <c r="D280" s="7"/>
      <c r="E280" s="7"/>
      <c r="F280" s="7"/>
      <c r="G280" s="8"/>
      <c r="H280" s="7"/>
      <c r="I280" s="7"/>
      <c r="J280" s="7"/>
      <c r="K280" s="7"/>
    </row>
    <row r="281" spans="1:11" ht="54.95" customHeight="1">
      <c r="A281" s="6"/>
      <c r="B281" s="7"/>
      <c r="C281" s="7"/>
      <c r="D281" s="7"/>
      <c r="E281" s="7"/>
      <c r="F281" s="7"/>
      <c r="G281" s="8"/>
      <c r="H281" s="7"/>
      <c r="I281" s="7"/>
      <c r="J281" s="7"/>
      <c r="K281" s="7"/>
    </row>
    <row r="282" spans="1:11" ht="54.95" customHeight="1">
      <c r="A282" s="6"/>
      <c r="B282" s="7"/>
      <c r="C282" s="7"/>
      <c r="D282" s="7"/>
      <c r="E282" s="7"/>
      <c r="F282" s="7"/>
      <c r="G282" s="8"/>
      <c r="H282" s="7"/>
      <c r="I282" s="7"/>
      <c r="J282" s="7"/>
      <c r="K282" s="7"/>
    </row>
    <row r="283" spans="1:11" ht="54.95" customHeight="1">
      <c r="A283" s="6"/>
      <c r="B283" s="7"/>
      <c r="C283" s="7"/>
      <c r="D283" s="7"/>
      <c r="E283" s="7"/>
      <c r="F283" s="7"/>
      <c r="G283" s="8"/>
      <c r="H283" s="7"/>
      <c r="I283" s="7"/>
      <c r="J283" s="7"/>
      <c r="K283" s="7"/>
    </row>
    <row r="284" spans="1:11" ht="54.95" customHeight="1">
      <c r="A284" s="6"/>
      <c r="B284" s="7"/>
      <c r="C284" s="7"/>
      <c r="D284" s="7"/>
      <c r="E284" s="7"/>
      <c r="F284" s="7"/>
      <c r="G284" s="8"/>
      <c r="H284" s="7"/>
      <c r="I284" s="7"/>
      <c r="J284" s="7"/>
      <c r="K284" s="7"/>
    </row>
    <row r="285" spans="1:11" ht="54.95" customHeight="1">
      <c r="A285" s="6"/>
      <c r="B285" s="7"/>
      <c r="C285" s="7"/>
      <c r="D285" s="7"/>
      <c r="E285" s="7"/>
      <c r="F285" s="7"/>
      <c r="G285" s="8"/>
      <c r="H285" s="7"/>
      <c r="I285" s="7"/>
      <c r="J285" s="7"/>
      <c r="K285" s="7"/>
    </row>
    <row r="286" spans="1:11" ht="54.95" customHeight="1">
      <c r="A286" s="6"/>
      <c r="B286" s="7"/>
      <c r="C286" s="7"/>
      <c r="D286" s="7"/>
      <c r="E286" s="7"/>
      <c r="F286" s="7"/>
      <c r="G286" s="8"/>
      <c r="H286" s="7"/>
      <c r="I286" s="7"/>
      <c r="J286" s="7"/>
      <c r="K286" s="7"/>
    </row>
    <row r="287" spans="1:11" ht="54.95" customHeight="1">
      <c r="A287" s="9"/>
      <c r="B287" s="10"/>
      <c r="C287" s="10"/>
      <c r="D287" s="10"/>
      <c r="E287" s="10"/>
      <c r="F287" s="10"/>
      <c r="G287" s="11"/>
      <c r="H287" s="10"/>
      <c r="I287" s="7"/>
      <c r="J287" s="7"/>
      <c r="K287" s="7"/>
    </row>
    <row r="288" spans="1:11" ht="54.95" customHeight="1">
      <c r="A288" s="9"/>
      <c r="B288" s="10"/>
      <c r="C288" s="10"/>
      <c r="D288" s="10"/>
      <c r="E288" s="10"/>
      <c r="F288" s="10"/>
      <c r="G288" s="11"/>
      <c r="H288" s="10"/>
      <c r="I288" s="7"/>
      <c r="J288" s="7"/>
      <c r="K288" s="7"/>
    </row>
    <row r="289" spans="1:11" ht="54.95" customHeight="1">
      <c r="A289" s="9"/>
      <c r="B289" s="10"/>
      <c r="C289" s="10"/>
      <c r="D289" s="10"/>
      <c r="E289" s="10"/>
      <c r="F289" s="10"/>
      <c r="G289" s="11"/>
      <c r="H289" s="10"/>
      <c r="I289" s="10"/>
      <c r="J289" s="7"/>
      <c r="K289" s="7"/>
    </row>
    <row r="290" spans="1:11" ht="54.95" customHeight="1">
      <c r="A290" s="9"/>
      <c r="B290" s="10"/>
      <c r="C290" s="10"/>
      <c r="D290" s="10"/>
      <c r="E290" s="10"/>
      <c r="F290" s="10"/>
      <c r="G290" s="11"/>
      <c r="H290" s="10"/>
      <c r="I290" s="10"/>
      <c r="J290" s="7"/>
      <c r="K290" s="7"/>
    </row>
    <row r="291" spans="1:11" ht="54.95" customHeight="1">
      <c r="A291" s="9"/>
      <c r="B291" s="10"/>
      <c r="C291" s="10"/>
      <c r="D291" s="10"/>
      <c r="E291" s="10"/>
      <c r="F291" s="10"/>
      <c r="G291" s="11"/>
      <c r="H291" s="10"/>
      <c r="I291" s="10"/>
      <c r="J291" s="7"/>
      <c r="K291" s="7"/>
    </row>
    <row r="292" spans="1:11" ht="54.95" customHeight="1">
      <c r="A292" s="9"/>
      <c r="B292" s="10"/>
      <c r="C292" s="10"/>
      <c r="D292" s="10"/>
      <c r="E292" s="10"/>
      <c r="F292" s="10"/>
      <c r="G292" s="11"/>
      <c r="H292" s="10"/>
      <c r="I292" s="10"/>
      <c r="J292" s="10"/>
      <c r="K292" s="10"/>
    </row>
    <row r="293" spans="1:11" ht="54.95" customHeight="1">
      <c r="A293" s="9"/>
      <c r="B293" s="10"/>
      <c r="C293" s="10"/>
      <c r="D293" s="10"/>
      <c r="E293" s="10"/>
      <c r="F293" s="10"/>
      <c r="G293" s="11"/>
      <c r="H293" s="10"/>
      <c r="I293" s="10"/>
      <c r="J293" s="10"/>
      <c r="K293" s="10"/>
    </row>
    <row r="294" spans="1:11" ht="36" customHeight="1">
      <c r="A294" s="9"/>
      <c r="B294" s="10"/>
      <c r="C294" s="10"/>
      <c r="D294" s="10"/>
      <c r="E294" s="10"/>
      <c r="F294" s="10"/>
      <c r="G294" s="11"/>
      <c r="H294" s="10"/>
      <c r="I294" s="10"/>
      <c r="J294" s="10"/>
      <c r="K294" s="10"/>
    </row>
    <row r="295" spans="1:11" ht="48.75" customHeight="1">
      <c r="A295" s="9"/>
      <c r="B295" s="10"/>
      <c r="C295" s="10"/>
      <c r="D295" s="10"/>
      <c r="E295" s="10"/>
      <c r="F295" s="10"/>
      <c r="G295" s="11"/>
      <c r="H295" s="10"/>
      <c r="I295" s="10"/>
      <c r="J295" s="10"/>
      <c r="K295" s="10"/>
    </row>
    <row r="296" spans="1:11" ht="36" customHeight="1">
      <c r="A296" s="9"/>
      <c r="B296" s="10"/>
      <c r="C296" s="10"/>
      <c r="D296" s="10"/>
      <c r="E296" s="10"/>
      <c r="F296" s="10"/>
      <c r="G296" s="11"/>
      <c r="H296" s="10"/>
      <c r="I296" s="10"/>
      <c r="J296" s="10"/>
      <c r="K296" s="10"/>
    </row>
    <row r="297" spans="1:11" ht="33.75" customHeight="1">
      <c r="A297" s="9"/>
      <c r="B297" s="10"/>
      <c r="C297" s="10"/>
      <c r="D297" s="10"/>
      <c r="E297" s="10"/>
      <c r="F297" s="10"/>
      <c r="G297" s="11"/>
      <c r="H297" s="10"/>
      <c r="I297" s="10"/>
      <c r="J297" s="10"/>
      <c r="K297" s="10"/>
    </row>
    <row r="298" spans="1:11" ht="54.95" customHeight="1">
      <c r="A298" s="9"/>
      <c r="B298" s="10"/>
      <c r="C298" s="10"/>
      <c r="D298" s="10"/>
      <c r="E298" s="10"/>
      <c r="F298" s="10"/>
      <c r="G298" s="11"/>
      <c r="H298" s="10"/>
      <c r="I298" s="10"/>
      <c r="J298" s="10"/>
      <c r="K298" s="10"/>
    </row>
    <row r="299" spans="1:11" ht="54.95" customHeight="1">
      <c r="A299" s="9"/>
      <c r="B299" s="10"/>
      <c r="C299" s="10"/>
      <c r="D299" s="10"/>
      <c r="E299" s="10"/>
      <c r="F299" s="10"/>
      <c r="G299" s="11"/>
      <c r="H299" s="10"/>
      <c r="I299" s="10"/>
      <c r="J299" s="10"/>
      <c r="K299" s="10"/>
    </row>
    <row r="300" spans="1:11" ht="54.95" customHeight="1">
      <c r="A300" s="9"/>
      <c r="B300" s="10"/>
      <c r="C300" s="10"/>
      <c r="D300" s="10"/>
      <c r="E300" s="10"/>
      <c r="F300" s="10"/>
      <c r="G300" s="11"/>
      <c r="H300" s="10"/>
      <c r="I300" s="10"/>
      <c r="J300" s="10"/>
      <c r="K300" s="10"/>
    </row>
    <row r="301" spans="1:11" ht="54.95" customHeight="1">
      <c r="A301" s="9"/>
      <c r="B301" s="10"/>
      <c r="C301" s="10"/>
      <c r="D301" s="10"/>
      <c r="E301" s="10"/>
      <c r="F301" s="10"/>
      <c r="G301" s="11"/>
      <c r="H301" s="10"/>
      <c r="I301" s="10"/>
      <c r="J301" s="10"/>
      <c r="K301" s="10"/>
    </row>
    <row r="302" spans="1:11" ht="54.95" customHeight="1">
      <c r="A302" s="9"/>
      <c r="B302" s="10"/>
      <c r="C302" s="10"/>
      <c r="D302" s="10"/>
      <c r="E302" s="10"/>
      <c r="F302" s="10"/>
      <c r="G302" s="11"/>
      <c r="H302" s="10"/>
      <c r="I302" s="10"/>
      <c r="J302" s="10"/>
      <c r="K302" s="10"/>
    </row>
    <row r="303" spans="1:11" ht="54.95" customHeight="1">
      <c r="A303" s="9"/>
      <c r="B303" s="10"/>
      <c r="C303" s="10"/>
      <c r="D303" s="10"/>
      <c r="E303" s="10"/>
      <c r="F303" s="10"/>
      <c r="G303" s="11"/>
      <c r="H303" s="10"/>
      <c r="I303" s="10"/>
      <c r="J303" s="10"/>
      <c r="K303" s="10"/>
    </row>
    <row r="304" spans="1:11" ht="39.75" customHeight="1">
      <c r="A304" s="9"/>
      <c r="B304" s="10"/>
      <c r="C304" s="10"/>
      <c r="D304" s="10"/>
      <c r="E304" s="10"/>
      <c r="F304" s="10"/>
      <c r="G304" s="11"/>
      <c r="H304" s="10"/>
      <c r="I304" s="10"/>
      <c r="J304" s="10"/>
      <c r="K304" s="10"/>
    </row>
    <row r="305" spans="9:11" ht="46.5" customHeight="1">
      <c r="I305" s="10"/>
      <c r="J305" s="10"/>
      <c r="K305" s="10"/>
    </row>
    <row r="306" spans="9:11" ht="48.75" customHeight="1">
      <c r="I306" s="10"/>
      <c r="J306" s="10"/>
      <c r="K306" s="10"/>
    </row>
    <row r="307" spans="9:11" ht="46.5" customHeight="1">
      <c r="J307" s="10"/>
      <c r="K307" s="10"/>
    </row>
    <row r="308" spans="9:11" ht="54.95" customHeight="1">
      <c r="J308" s="10"/>
      <c r="K308" s="10"/>
    </row>
    <row r="309" spans="9:11" ht="54.95" customHeight="1">
      <c r="J309" s="10"/>
      <c r="K309" s="10"/>
    </row>
    <row r="310" spans="9:11" ht="54.95" customHeight="1"/>
    <row r="311" spans="9:11" ht="54.95" customHeight="1"/>
    <row r="312" spans="9:11" ht="23.25" customHeight="1"/>
    <row r="313" spans="9:11" ht="15" customHeight="1"/>
    <row r="314" spans="9:11" ht="33" customHeight="1"/>
    <row r="315" spans="9:11" ht="54.95" customHeight="1"/>
    <row r="316" spans="9:11" ht="54.95" customHeight="1"/>
    <row r="317" spans="9:11" ht="54.95" customHeight="1"/>
    <row r="318" spans="9:11" ht="54.95" customHeight="1"/>
    <row r="319" spans="9:11" ht="54.95" customHeight="1"/>
    <row r="320" spans="9:11" ht="54.95" customHeight="1"/>
    <row r="321" ht="54.95" customHeight="1"/>
    <row r="322" ht="21.75" customHeight="1"/>
    <row r="323" ht="54.95" customHeight="1"/>
    <row r="324" ht="54.95" customHeight="1"/>
    <row r="325" ht="54.95" customHeight="1"/>
    <row r="326" ht="54.95" customHeight="1"/>
    <row r="327" ht="44.25" customHeight="1"/>
    <row r="328" ht="22.5" customHeight="1"/>
    <row r="329" ht="27.75" customHeight="1"/>
    <row r="330" ht="13.5" customHeight="1"/>
    <row r="331" ht="28.5" customHeight="1"/>
    <row r="332" ht="54.95" customHeight="1"/>
    <row r="333" ht="54.95" customHeight="1"/>
    <row r="334" ht="54.95" customHeight="1"/>
    <row r="335" ht="54.95" customHeight="1"/>
    <row r="336" ht="54.95" customHeight="1"/>
    <row r="337" ht="54.95" customHeight="1"/>
    <row r="338" ht="48" customHeight="1"/>
    <row r="339" ht="47.25" customHeight="1"/>
    <row r="340" ht="62.25" customHeight="1"/>
    <row r="341" ht="54.95" customHeight="1"/>
    <row r="342" ht="59.25" customHeight="1"/>
    <row r="343" ht="54.95" customHeight="1"/>
    <row r="344" ht="57.75" customHeight="1"/>
    <row r="345" ht="57.75" customHeight="1"/>
    <row r="346" ht="54.95" customHeight="1"/>
    <row r="347" ht="54.95" customHeight="1"/>
    <row r="348" ht="54.95" customHeight="1"/>
    <row r="349" ht="54.95" customHeight="1"/>
    <row r="350" ht="54.95" customHeight="1"/>
    <row r="351" ht="54.95" customHeight="1"/>
    <row r="352" ht="54.95" customHeight="1"/>
    <row r="353" ht="54.95" customHeight="1"/>
    <row r="354" ht="54.95" customHeight="1"/>
    <row r="355" ht="54.95" customHeight="1"/>
    <row r="356" ht="54.95" customHeight="1"/>
    <row r="357" ht="54.95" customHeight="1"/>
    <row r="358" ht="54.95" customHeight="1"/>
    <row r="359" ht="54.95" customHeight="1"/>
    <row r="360" ht="54.95" customHeight="1"/>
    <row r="361" ht="54.95" customHeight="1"/>
    <row r="362" ht="54.95" customHeight="1"/>
    <row r="363" ht="54.95" customHeight="1"/>
    <row r="364" ht="54.95" customHeight="1"/>
    <row r="365" ht="54.95" customHeight="1"/>
    <row r="366" ht="54.95" customHeight="1"/>
    <row r="367" ht="54.95" customHeight="1"/>
    <row r="368" ht="54.95" customHeight="1"/>
    <row r="369" spans="12:22" ht="54.95" customHeight="1"/>
    <row r="370" spans="12:22" ht="54.95" customHeight="1"/>
    <row r="371" spans="12:22" ht="54.95" customHeight="1"/>
    <row r="372" spans="12:22" ht="21" customHeight="1"/>
    <row r="374" spans="12:22">
      <c r="L374" s="14"/>
      <c r="M374" s="14"/>
      <c r="N374" s="14"/>
      <c r="O374" s="14"/>
      <c r="P374" s="14"/>
      <c r="Q374" s="14"/>
      <c r="R374" s="1"/>
      <c r="S374" s="15"/>
      <c r="T374" s="16"/>
      <c r="U374" s="16"/>
      <c r="V374" s="16"/>
    </row>
    <row r="375" spans="12:22">
      <c r="L375" s="14"/>
      <c r="M375" s="14"/>
      <c r="N375" s="14"/>
      <c r="O375" s="14"/>
      <c r="P375" s="14"/>
      <c r="Q375" s="14"/>
      <c r="R375" s="1"/>
      <c r="S375" s="15"/>
      <c r="T375" s="16"/>
      <c r="U375" s="16"/>
      <c r="V375" s="16"/>
    </row>
    <row r="376" spans="12:22">
      <c r="L376" s="14"/>
      <c r="M376" s="14"/>
      <c r="N376" s="14"/>
      <c r="O376" s="14"/>
      <c r="P376" s="14"/>
      <c r="Q376" s="14"/>
      <c r="R376" s="1"/>
      <c r="S376" s="15"/>
      <c r="T376" s="16"/>
      <c r="U376" s="16"/>
      <c r="V376" s="16"/>
    </row>
    <row r="377" spans="12:22">
      <c r="L377" s="14"/>
      <c r="M377" s="14"/>
      <c r="N377" s="14"/>
      <c r="O377" s="14"/>
      <c r="P377" s="14"/>
      <c r="Q377" s="14"/>
      <c r="R377" s="1"/>
      <c r="S377" s="15"/>
      <c r="T377" s="16"/>
      <c r="U377" s="16"/>
      <c r="V377" s="16"/>
    </row>
    <row r="378" spans="12:22" ht="46.5" customHeight="1"/>
    <row r="379" spans="12:22" ht="51.75" customHeight="1"/>
    <row r="380" spans="12:22" ht="39.75" customHeight="1"/>
    <row r="381" spans="12:22" ht="29.25" customHeight="1"/>
    <row r="382" spans="12:22" ht="54" customHeight="1"/>
    <row r="384" spans="12:22" ht="33" customHeight="1"/>
    <row r="386" ht="33" customHeight="1"/>
    <row r="396" ht="12.75" customHeight="1"/>
    <row r="397" ht="24.75" customHeight="1"/>
    <row r="403" ht="57" customHeight="1"/>
    <row r="404" ht="18.75" customHeight="1"/>
  </sheetData>
  <autoFilter ref="A8:K271"/>
  <mergeCells count="10">
    <mergeCell ref="A2:K2"/>
    <mergeCell ref="A3:K3"/>
    <mergeCell ref="A4:K4"/>
    <mergeCell ref="A6:K6"/>
    <mergeCell ref="A264:D264"/>
    <mergeCell ref="G267:I267"/>
    <mergeCell ref="A267:B267"/>
    <mergeCell ref="C267:F267"/>
    <mergeCell ref="C266:F266"/>
    <mergeCell ref="G266:I266"/>
  </mergeCells>
  <phoneticPr fontId="10" type="noConversion"/>
  <pageMargins left="0.18" right="0.23622047244094491" top="0.31496062992125984" bottom="0.27559055118110237" header="0.18" footer="0.15748031496062992"/>
  <pageSetup scale="55" orientation="landscape" r:id="rId1"/>
  <rowBreaks count="5" manualBreakCount="5">
    <brk id="163" max="10" man="1"/>
    <brk id="184" max="10" man="1"/>
    <brk id="205" max="10" man="1"/>
    <brk id="227" max="10" man="1"/>
    <brk id="24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Bethania Espinal</cp:lastModifiedBy>
  <cp:lastPrinted>2025-05-14T15:22:11Z</cp:lastPrinted>
  <dcterms:created xsi:type="dcterms:W3CDTF">2021-11-30T12:58:44Z</dcterms:created>
  <dcterms:modified xsi:type="dcterms:W3CDTF">2025-05-20T14:11:19Z</dcterms:modified>
</cp:coreProperties>
</file>