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3ACEBA74-C82D-48FD-9CF2-7C7C5D344E99}" xr6:coauthVersionLast="47" xr6:coauthVersionMax="47" xr10:uidLastSave="{00000000-0000-0000-0000-000000000000}"/>
  <bookViews>
    <workbookView xWindow="-120" yWindow="-120" windowWidth="29040" windowHeight="15720" tabRatio="342" xr2:uid="{00000000-000D-0000-FFFF-FFFF00000000}"/>
  </bookViews>
  <sheets>
    <sheet name="Noviembre 2025" sheetId="1" r:id="rId1"/>
  </sheets>
  <definedNames>
    <definedName name="_xlnm._FilterDatabase" localSheetId="0" hidden="1">'Noviembre 2025'!$A$8:$K$377</definedName>
    <definedName name="_xlnm.Print_Area" localSheetId="0">'Noviembre 2025'!$A$1:$K$373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0" i="1" l="1"/>
  <c r="H179" i="1"/>
  <c r="G108" i="1"/>
  <c r="G207" i="1" l="1"/>
  <c r="G197" i="1"/>
  <c r="G176" i="1"/>
  <c r="G167" i="1"/>
  <c r="G100" i="1"/>
  <c r="H225" i="1"/>
  <c r="G46" i="1" l="1"/>
  <c r="G60" i="1"/>
  <c r="G126" i="1"/>
  <c r="G180" i="1"/>
  <c r="G173" i="1"/>
  <c r="G84" i="1"/>
  <c r="G85" i="1"/>
  <c r="G64" i="1"/>
  <c r="G80" i="1"/>
  <c r="G95" i="1"/>
  <c r="G181" i="1"/>
  <c r="G182" i="1"/>
  <c r="G130" i="1"/>
  <c r="G72" i="1"/>
  <c r="G117" i="1"/>
  <c r="G134" i="1"/>
  <c r="G143" i="1"/>
  <c r="G242" i="1"/>
  <c r="G222" i="1"/>
  <c r="G216" i="1"/>
  <c r="G208" i="1"/>
  <c r="G243" i="1"/>
  <c r="G160" i="1"/>
  <c r="G212" i="1"/>
  <c r="G112" i="1"/>
  <c r="G101" i="1"/>
  <c r="G183" i="1"/>
  <c r="G118" i="1"/>
  <c r="G184" i="1"/>
  <c r="G137" i="1"/>
  <c r="G223" i="1"/>
  <c r="G133" i="1"/>
  <c r="G211" i="1"/>
  <c r="G220" i="1"/>
  <c r="G218" i="1"/>
  <c r="G228" i="1"/>
  <c r="G229" i="1"/>
  <c r="G200" i="1"/>
  <c r="G217" i="1"/>
  <c r="G140" i="1"/>
  <c r="G209" i="1"/>
  <c r="G210" i="1"/>
  <c r="G186" i="1"/>
  <c r="G145" i="1"/>
  <c r="G226" i="1"/>
  <c r="G241" i="1"/>
  <c r="G240" i="1"/>
  <c r="G162" i="1"/>
  <c r="G195" i="1"/>
  <c r="G204" i="1"/>
  <c r="G224" i="1"/>
  <c r="G231" i="1"/>
  <c r="G239" i="1"/>
  <c r="G245" i="1"/>
  <c r="G252" i="1"/>
  <c r="G202" i="1"/>
  <c r="G201" i="1"/>
  <c r="G198" i="1"/>
  <c r="G219" i="1"/>
  <c r="G235" i="1"/>
  <c r="G79" i="1"/>
  <c r="G54" i="1"/>
  <c r="G203" i="1"/>
  <c r="G215" i="1"/>
  <c r="H10" i="1" l="1"/>
  <c r="H33" i="1"/>
  <c r="H32" i="1"/>
  <c r="H12" i="1"/>
  <c r="H13" i="1"/>
  <c r="H148" i="1"/>
  <c r="G66" i="1"/>
  <c r="G40" i="1"/>
  <c r="G170" i="1"/>
  <c r="G115" i="1"/>
  <c r="G87" i="1"/>
  <c r="G123" i="1"/>
  <c r="G194" i="1"/>
  <c r="G26" i="1"/>
  <c r="G28" i="1"/>
  <c r="G24" i="1"/>
  <c r="G27" i="1"/>
  <c r="G25" i="1"/>
  <c r="G43" i="1"/>
  <c r="G175" i="1"/>
  <c r="G177" i="1"/>
  <c r="G120" i="1"/>
  <c r="G119" i="1"/>
  <c r="G78" i="1"/>
  <c r="G178" i="1"/>
  <c r="G82" i="1"/>
  <c r="G151" i="1"/>
  <c r="G105" i="1"/>
  <c r="G58" i="1"/>
  <c r="G51" i="1"/>
  <c r="G132" i="1"/>
  <c r="G106" i="1"/>
  <c r="G42" i="1"/>
  <c r="G35" i="1"/>
  <c r="G139" i="1"/>
  <c r="G104" i="1"/>
  <c r="G99" i="1"/>
  <c r="G98" i="1"/>
  <c r="G185" i="1"/>
  <c r="G254" i="1"/>
  <c r="G249" i="1"/>
  <c r="G238" i="1"/>
  <c r="G138" i="1"/>
  <c r="G165" i="1"/>
  <c r="G159" i="1"/>
  <c r="G158" i="1"/>
  <c r="G157" i="1"/>
  <c r="G156" i="1"/>
  <c r="G155" i="1"/>
  <c r="G149" i="1"/>
  <c r="G153" i="1"/>
  <c r="G127" i="1"/>
  <c r="G128" i="1"/>
  <c r="G150" i="1"/>
  <c r="G164" i="1"/>
  <c r="G199" i="1"/>
  <c r="G56" i="1"/>
  <c r="G169" i="1"/>
  <c r="G116" i="1"/>
  <c r="G113" i="1"/>
  <c r="G227" i="1"/>
  <c r="G163" i="1"/>
  <c r="G196" i="1"/>
  <c r="G205" i="1"/>
  <c r="G206" i="1"/>
  <c r="G232" i="1"/>
  <c r="G171" i="1"/>
  <c r="G189" i="1"/>
  <c r="G193" i="1"/>
  <c r="G190" i="1"/>
  <c r="G191" i="1"/>
  <c r="G192" i="1"/>
  <c r="H30" i="1"/>
  <c r="H48" i="1"/>
  <c r="H68" i="1"/>
  <c r="H103" i="1"/>
  <c r="H107" i="1"/>
  <c r="H9" i="1"/>
  <c r="H44" i="1"/>
  <c r="H22" i="1"/>
  <c r="H71" i="1"/>
  <c r="H70" i="1"/>
  <c r="H69" i="1"/>
  <c r="H141" i="1"/>
  <c r="G166" i="1"/>
  <c r="H45" i="1"/>
  <c r="H14" i="1"/>
  <c r="H142" i="1"/>
  <c r="G188" i="1"/>
  <c r="H20" i="1"/>
  <c r="H17" i="1"/>
  <c r="H96" i="1"/>
  <c r="G96" i="1"/>
  <c r="H109" i="1"/>
  <c r="H90" i="1"/>
  <c r="H89" i="1"/>
  <c r="H135" i="1"/>
  <c r="G136" i="1"/>
  <c r="H11" i="1"/>
  <c r="H36" i="1"/>
  <c r="H38" i="1"/>
  <c r="H37" i="1"/>
  <c r="G174" i="1"/>
  <c r="H88" i="1"/>
  <c r="G221" i="1"/>
  <c r="G97" i="1"/>
  <c r="H144" i="1"/>
  <c r="H15" i="1"/>
  <c r="G91" i="1"/>
  <c r="H110" i="1"/>
  <c r="H146" i="1"/>
  <c r="H73" i="1"/>
  <c r="H39" i="1"/>
  <c r="H52" i="1"/>
  <c r="H41" i="1"/>
  <c r="H50" i="1"/>
  <c r="G147" i="1"/>
  <c r="H81" i="1"/>
  <c r="G102" i="1"/>
  <c r="H63" i="1"/>
  <c r="H62" i="1"/>
  <c r="H61" i="1"/>
  <c r="H23" i="1"/>
  <c r="H16" i="1"/>
  <c r="G187" i="1"/>
  <c r="H121" i="1"/>
  <c r="G122" i="1"/>
  <c r="H18" i="1"/>
  <c r="H53" i="1"/>
  <c r="H55" i="1"/>
  <c r="H152" i="1"/>
  <c r="H31" i="1"/>
  <c r="H57" i="1"/>
  <c r="H111" i="1"/>
  <c r="G161" i="1"/>
  <c r="H76" i="1"/>
  <c r="H74" i="1"/>
  <c r="H75" i="1"/>
  <c r="H124" i="1"/>
  <c r="H67" i="1"/>
  <c r="H29" i="1"/>
  <c r="H19" i="1" l="1"/>
  <c r="H77" i="1"/>
  <c r="H34" i="1"/>
  <c r="H125" i="1"/>
  <c r="H114" i="1"/>
  <c r="H59" i="1"/>
  <c r="H83" i="1"/>
  <c r="H92" i="1"/>
  <c r="H93" i="1"/>
  <c r="H94" i="1"/>
  <c r="H47" i="1"/>
  <c r="H86" i="1"/>
  <c r="H49" i="1"/>
  <c r="H154" i="1"/>
  <c r="H65" i="1"/>
  <c r="H21" i="1"/>
  <c r="G129" i="1"/>
  <c r="G131" i="1"/>
  <c r="G244" i="1" l="1"/>
  <c r="H230" i="1"/>
  <c r="H233" i="1"/>
  <c r="H214" i="1"/>
  <c r="H213" i="1"/>
  <c r="H237" i="1"/>
  <c r="H236" i="1"/>
  <c r="H168" i="1"/>
  <c r="H172" i="1"/>
  <c r="H234" i="1"/>
  <c r="H247" i="1" l="1"/>
  <c r="H246" i="1"/>
  <c r="H251" i="1"/>
  <c r="H250" i="1"/>
  <c r="H248" i="1"/>
  <c r="H255" i="1" l="1"/>
  <c r="H253" i="1"/>
  <c r="H256" i="1"/>
  <c r="H273" i="1" l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270" i="1"/>
  <c r="H271" i="1"/>
  <c r="H272" i="1"/>
  <c r="H268" i="1"/>
  <c r="H269" i="1"/>
  <c r="H267" i="1"/>
  <c r="H266" i="1"/>
  <c r="H264" i="1"/>
  <c r="H265" i="1"/>
  <c r="H263" i="1"/>
  <c r="H262" i="1"/>
  <c r="H261" i="1"/>
  <c r="H260" i="1"/>
  <c r="H259" i="1"/>
  <c r="H258" i="1"/>
  <c r="H257" i="1"/>
  <c r="H370" i="1" l="1"/>
  <c r="G272" i="1"/>
  <c r="G370" i="1" s="1"/>
</calcChain>
</file>

<file path=xl/sharedStrings.xml><?xml version="1.0" encoding="utf-8"?>
<sst xmlns="http://schemas.openxmlformats.org/spreadsheetml/2006/main" count="1470" uniqueCount="739">
  <si>
    <t>DIRECCION GENERAL DE PASAPORTES</t>
  </si>
  <si>
    <t>DIVISION DE CONTABILIDAD</t>
  </si>
  <si>
    <t>PROVEEDOR</t>
  </si>
  <si>
    <t>CONCEPTO</t>
  </si>
  <si>
    <t>FACTURA NCF</t>
  </si>
  <si>
    <t>FECHA FACTURA</t>
  </si>
  <si>
    <t>MONTO FACTURADO</t>
  </si>
  <si>
    <t>MONTO PENDIENTE</t>
  </si>
  <si>
    <t>COMPLETO</t>
  </si>
  <si>
    <t xml:space="preserve">PENDIENTE </t>
  </si>
  <si>
    <t>ATRASADO</t>
  </si>
  <si>
    <t xml:space="preserve">FECHA FIN FACTURA </t>
  </si>
  <si>
    <t>MONTO PAGADO A LA FECHA</t>
  </si>
  <si>
    <t>CORPORACION ESTATAL DE RADIO Y TELEVISION</t>
  </si>
  <si>
    <t>PUBLICACIONES AHORA, SAS</t>
  </si>
  <si>
    <t>COMPAÑIA DOMINICANA DE TELEFONO C POR A</t>
  </si>
  <si>
    <t>GTG INDUSTRIAL, S.A</t>
  </si>
  <si>
    <t>BANCO DE RESERVA DE LA REPUBLICA DOMINICANA SERVICIO MULTIPLE</t>
  </si>
  <si>
    <t>CAELUM DOMINICANA, SRL</t>
  </si>
  <si>
    <t>DECANOS DEL PERIODISMO TV</t>
  </si>
  <si>
    <t>CARIBBEAN VENTURES INVESTMENT CORP,SRL</t>
  </si>
  <si>
    <t>BERNARDO ELIAS INFANTE ROZON</t>
  </si>
  <si>
    <t>MIGUEL ANGEL CHAPMAN CASTRO</t>
  </si>
  <si>
    <t xml:space="preserve">ELECTRICOS YMS. SRL </t>
  </si>
  <si>
    <t>F &amp; G OFFICE SOLUTION S .A</t>
  </si>
  <si>
    <t>GRUPO VERBIER, SRL.</t>
  </si>
  <si>
    <t>DKF AUTO SOLUCIONES, SRL</t>
  </si>
  <si>
    <t>AZOGUE MEDIA GROUP, SRL</t>
  </si>
  <si>
    <t>MULTIPRISMA DEL CARIBE S.R.L</t>
  </si>
  <si>
    <t>DUME ORIENTAL, SRL</t>
  </si>
  <si>
    <t>OMCAR</t>
  </si>
  <si>
    <t>INDUSTRIA NACIONAL DE LA AGUJA</t>
  </si>
  <si>
    <t>3 RENOVACION DEL NACIONAL ANUAL.</t>
  </si>
  <si>
    <t xml:space="preserve"> SERVICIOS TELEFONICOS CORRESPONDIENTE AL MES AGOSTO/2019.</t>
  </si>
  <si>
    <t xml:space="preserve"> ADQUISICION DE ARTICULOS Y SUMINISTROS DE HIGIENE Y LIMPIEZA PARA ESTA DGP.</t>
  </si>
  <si>
    <t>CONCEPTO DE SALDO DE PRESTACIONES FELIZ DE EX EMPLEADO DE ESTA DGP, OFICIO NUMERO 652-18.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</si>
  <si>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</si>
  <si>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</si>
  <si>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</si>
  <si>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</si>
  <si>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>REPARACION DE VEHICULOS</t>
  </si>
  <si>
    <t>B1500001987</t>
  </si>
  <si>
    <t>B1500002121</t>
  </si>
  <si>
    <t>B1500000838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</si>
  <si>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</si>
  <si>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</si>
  <si>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</si>
  <si>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</si>
  <si>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</si>
  <si>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</si>
  <si>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</si>
  <si>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B1500000917</t>
  </si>
  <si>
    <t>A010010011500002490</t>
  </si>
  <si>
    <t>B1500000214</t>
  </si>
  <si>
    <t>B1500000790</t>
  </si>
  <si>
    <t>B1500000668</t>
  </si>
  <si>
    <t>B1500000538</t>
  </si>
  <si>
    <t>B1500000001</t>
  </si>
  <si>
    <t>B1500000002</t>
  </si>
  <si>
    <t>B1500000416</t>
  </si>
  <si>
    <t>B1500000291</t>
  </si>
  <si>
    <t>B1500000170</t>
  </si>
  <si>
    <t>B1500000033</t>
  </si>
  <si>
    <t>A010010011500000033</t>
  </si>
  <si>
    <t>A010010011500000009</t>
  </si>
  <si>
    <t>A010010011500000005</t>
  </si>
  <si>
    <t>79-18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</si>
  <si>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</si>
  <si>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</si>
  <si>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</si>
  <si>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</si>
  <si>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</si>
  <si>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</si>
  <si>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B1500000036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</si>
  <si>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</si>
  <si>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</si>
  <si>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</si>
  <si>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</si>
  <si>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</si>
  <si>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</si>
  <si>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</si>
  <si>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</si>
  <si>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</si>
  <si>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A010010011500000093</t>
  </si>
  <si>
    <t>A010010011500000094</t>
  </si>
  <si>
    <t>A010010011500000095</t>
  </si>
  <si>
    <t>A010010011500002811</t>
  </si>
  <si>
    <t>A010010011500000016</t>
  </si>
  <si>
    <t>A010010011500000032</t>
  </si>
  <si>
    <t>A010010011500000001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</si>
  <si>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</si>
  <si>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</si>
  <si>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</si>
  <si>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</si>
  <si>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</si>
  <si>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</si>
  <si>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</si>
  <si>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</si>
  <si>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</si>
  <si>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</si>
  <si>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</si>
  <si>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</si>
  <si>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</si>
  <si>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</si>
  <si>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</si>
  <si>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</si>
  <si>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</si>
  <si>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X</t>
  </si>
  <si>
    <t>31/4/18</t>
  </si>
  <si>
    <t xml:space="preserve"> SERVICIOS DE SUPIRVISOR,INSPECCION Y FISCALIZACION DE OBRA PARA RECAUDACION Y TRASLADO DE LA OPP ZONA ORIENTAL,PARA ESTA DGP, </t>
  </si>
  <si>
    <t>REPARACION DE INVERSORES DE LAS OFICINAS DE  ESTA SEDE CENTRAL,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</si>
  <si>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</si>
  <si>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</si>
  <si>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COMPRA DE  (2) IMPRESORAS MULTIFUNCIONAL PARA SER UTILIZADAS EN EL DESPACHO.</t>
  </si>
  <si>
    <t xml:space="preserve">PAGO POR CONCEPTO DE ADGUISICION DE (3) MOTOCICLETA PARA USO DE ESTA DGP. </t>
  </si>
  <si>
    <t>PAGO DEDUCIBLES DE VEHICULOS PLACA EA01371 DE ESTA DIRECCION GENERAL DE PASAPORTES.</t>
  </si>
  <si>
    <t>PAGO DE COMPRA DE CUBERTERIA PARA SER UTILIZADOS EN ESTA DGP.</t>
  </si>
  <si>
    <t>COMPRA DE CUMPLEAÑOS PARA USO DE ESTA DGP, EN FECHA DEL 17/01/17.</t>
  </si>
  <si>
    <t>20% DE LA READECUACION DEL AREA OPERATIVA DE LA DIVISION DE COMPRA DE ESTA DGP.</t>
  </si>
  <si>
    <t xml:space="preserve"> 50% DE PUBLICIDAD DE ESTA DGP DURANTE EL MES DE ABRIL 2015. </t>
  </si>
  <si>
    <t>652-18</t>
  </si>
  <si>
    <t>B1500007862</t>
  </si>
  <si>
    <t>PLAZA LEONARDO, SRL</t>
  </si>
  <si>
    <t>FACTURACION POR ADQUISICION DE CAMISA PARA UNIFORMES.</t>
  </si>
  <si>
    <t xml:space="preserve"> ADQUISICION DE COMESTIBLES PARA SER CONSUMIDOS EN 3 MESES PARA ESTA DGP</t>
  </si>
  <si>
    <t>B1500000449</t>
  </si>
  <si>
    <t xml:space="preserve">                                                      </t>
  </si>
  <si>
    <t>SANTO DOMINGO MOTORS COMP, S.A.</t>
  </si>
  <si>
    <t>B1500026506</t>
  </si>
  <si>
    <t>REPARACION Y MANT. AL VEHICULO NISSAN, URVAN BLANCO AÑO 2019,  PLACA EL08267</t>
  </si>
  <si>
    <t>AGUA PLANETA AZUL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</si>
  <si>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</si>
  <si>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</si>
  <si>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</si>
  <si>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</si>
  <si>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</si>
  <si>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</si>
  <si>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</si>
  <si>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</si>
  <si>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</si>
  <si>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</si>
  <si>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</si>
  <si>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</si>
  <si>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</si>
  <si>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</si>
  <si>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</si>
  <si>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</si>
  <si>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10% DEL PRESUPUESTO DE PUBLICIDAD DE ACUERDO A LA LEY 134-03 </t>
  </si>
  <si>
    <t>HYL, SA</t>
  </si>
  <si>
    <t>SANTO DOMINGO MOTORS COMPANY, S,A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</si>
  <si>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</si>
  <si>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>Licda. Dayrobi Ozoria Medina</t>
  </si>
  <si>
    <t>BONANZA DOMINICANA, S.A.</t>
  </si>
  <si>
    <t>B1500002588</t>
  </si>
  <si>
    <t>B1500002703</t>
  </si>
  <si>
    <t>B1500002819</t>
  </si>
  <si>
    <t>B1500002961</t>
  </si>
  <si>
    <t>B1500003077</t>
  </si>
  <si>
    <t>B1500003341</t>
  </si>
  <si>
    <t>B1500003459</t>
  </si>
  <si>
    <t>B1500003543</t>
  </si>
  <si>
    <t>B1500003624</t>
  </si>
  <si>
    <t>B1500003707</t>
  </si>
  <si>
    <t>B1500003788</t>
  </si>
  <si>
    <t xml:space="preserve"> APERTURA,REPARACION,MANTENIMIENTO Y NUMERO DE COMBINACION DE CAJA DE SEGURIDAD DE LA OFICINA DE VILLA MELLA, </t>
  </si>
  <si>
    <t>GRUSANINTER, SRL</t>
  </si>
  <si>
    <t xml:space="preserve">       Encargada División de Contabilidad</t>
  </si>
  <si>
    <t xml:space="preserve">                          Licda Rosangel Díaz Peguero                                                                                                                           </t>
  </si>
  <si>
    <t xml:space="preserve">                       Lic. Dagoberto Ovalles Mordan</t>
  </si>
  <si>
    <t xml:space="preserve">                               Encargado  Departamento Financiero</t>
  </si>
  <si>
    <t xml:space="preserve"> ADQUISICION DE 160 BOTELLONES  DE AGUA</t>
  </si>
  <si>
    <t>B1500165220</t>
  </si>
  <si>
    <t xml:space="preserve"> ADQUISICION DE 100 FARDOS  DE AGUA</t>
  </si>
  <si>
    <t xml:space="preserve"> ADQUISICION DE 127 BOTELLONES  DE AGUA</t>
  </si>
  <si>
    <t xml:space="preserve"> ADQUISICION DE 90 BOTELLONES  DE AGUA</t>
  </si>
  <si>
    <t>B1500166073</t>
  </si>
  <si>
    <t>CENTROS DEL CARIBE,SAS</t>
  </si>
  <si>
    <t>ALQUILER DE LA OFICINA DE  ZONA ORIENTAL EN MEGACENTRO DE ESTA ESTA DGP</t>
  </si>
  <si>
    <t>E450000000280</t>
  </si>
  <si>
    <t>OPERADORA CENTROS DEL CARIBE, SAS</t>
  </si>
  <si>
    <t xml:space="preserve"> SUMINISTRO DE ENERGIA ELECTRICA Y OTROS SERVICIOS DE LA OPP ZONA ORIENTAL (MEGACENTRO) DE ESTA DGP</t>
  </si>
  <si>
    <t>E450000000392</t>
  </si>
  <si>
    <t xml:space="preserve"> SUMINISTRO DE ENERGIA ELECTRICA DE LA OPP DE  MEGACENTRO DE ESTA DGP</t>
  </si>
  <si>
    <t>E450000000406</t>
  </si>
  <si>
    <t>MANTENIMIENTO COMUN Y SUMINISTRO DE ENERGIA ELECTRICA COMUN, DE LA OFICINA DE MEGA CENTRO.</t>
  </si>
  <si>
    <t>E450000000412</t>
  </si>
  <si>
    <t>E450000000303</t>
  </si>
  <si>
    <t>EMPRESA DIST DE ELECTRICIDA DEL SUR</t>
  </si>
  <si>
    <t xml:space="preserve"> SUMINISTRO DE ENERGIA ELECTRICA DE LA OFICINA PROVINCIAL DE  MEGACENTRO DE ESTA DGP</t>
  </si>
  <si>
    <t>E450000000426</t>
  </si>
  <si>
    <t>REFERENCIA, LABORATORIO CLINICO, S.A.</t>
  </si>
  <si>
    <t>B1500003195</t>
  </si>
  <si>
    <t>B1500002240</t>
  </si>
  <si>
    <t>B1500002359</t>
  </si>
  <si>
    <t>B1500002460</t>
  </si>
  <si>
    <t>B1500001864</t>
  </si>
  <si>
    <t>VIAMAR, SA</t>
  </si>
  <si>
    <t>B1500165310</t>
  </si>
  <si>
    <t>B1500165974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</si>
  <si>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</si>
  <si>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</si>
  <si>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</si>
  <si>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</si>
  <si>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</si>
  <si>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</si>
  <si>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>SEGURO NACIONAL DE SALUD SENASA</t>
  </si>
  <si>
    <t>LIBERTY NETWORKS DOMINICANA, SA</t>
  </si>
  <si>
    <t xml:space="preserve">SUMINISTRO DE ENERGIA ELECTRICA  Y MANTENIMIENTO DE LA OFICINA PROVINCIAL DE  MEGACENTRO DE ESTA DGP </t>
  </si>
  <si>
    <t>E45000000432</t>
  </si>
  <si>
    <t xml:space="preserve">SUMINISTRO DE ENERGIA ELECTRICA  DE LA OFICINA PROVINCIAL DE  MEGACENTRO DE ESTA DGP </t>
  </si>
  <si>
    <t>E45000000446</t>
  </si>
  <si>
    <t>SEGUROS RESERVAS, SA</t>
  </si>
  <si>
    <t>ALQUILER DE LA OFICINA DE  ZONA ORIENTAL EN MEGACENTRO DE ESTA ESTA DGP,</t>
  </si>
  <si>
    <t>E450000000305</t>
  </si>
  <si>
    <t>ADQUISICION DE (102) BOTELLONES DE AGUA</t>
  </si>
  <si>
    <t>E450000016885</t>
  </si>
  <si>
    <t xml:space="preserve">10% DEL PRESUPUESTO DE PUBLICIDAD </t>
  </si>
  <si>
    <t>B150009907</t>
  </si>
  <si>
    <t>ALTICE</t>
  </si>
  <si>
    <t xml:space="preserve">COMPAÑIA DOMINICANA DE TELEFONOS ( LINEA ESPECIAL DESPACHO ) </t>
  </si>
  <si>
    <t>E450000000452</t>
  </si>
  <si>
    <t>SUMINISTRO DE ENERGIA ELECTRICA DE LA OFICINA PROVINCIAL DE  MEGACENTRO</t>
  </si>
  <si>
    <t>E450000000463</t>
  </si>
  <si>
    <t xml:space="preserve"> SUMINISTRO DE ENERGIA ELECTRICA DEL AREA COMUN Y MANTENIMIENTO DE LA OFICINA DE MEGA CENTRO</t>
  </si>
  <si>
    <t>RV DIESEL, SRL</t>
  </si>
  <si>
    <t>.</t>
  </si>
  <si>
    <t>ADQUISICION DE NEUMATICOS</t>
  </si>
  <si>
    <t>E450000000319</t>
  </si>
  <si>
    <t xml:space="preserve"> ADQUISICION DE (55 ) BOTELLONES DE AGUA</t>
  </si>
  <si>
    <t>E450000019193</t>
  </si>
  <si>
    <t xml:space="preserve"> SERVICIOS TELEFONICOS DE LINEA ESPECIAL DEL DESPACHO</t>
  </si>
  <si>
    <t>GTG INDUSTRIAL, SRL</t>
  </si>
  <si>
    <t xml:space="preserve"> MEJORA DE LA INFRAESTRUCTURA DEL INTERNET </t>
  </si>
  <si>
    <t>E450000001707</t>
  </si>
  <si>
    <t>E450000001709</t>
  </si>
  <si>
    <t>SUMINISTRO DE ENERGIA ELECTRICA</t>
  </si>
  <si>
    <t>E450000000472</t>
  </si>
  <si>
    <t>E450000000483</t>
  </si>
  <si>
    <t>MANTENIMIENTO COMUN Y SUMINISTRO DE ENERGIA</t>
  </si>
  <si>
    <t xml:space="preserve"> 10% DEL PRESUPUESTO DE PUBLICIDAD </t>
  </si>
  <si>
    <t>B1500009963</t>
  </si>
  <si>
    <t>B1500000934</t>
  </si>
  <si>
    <t xml:space="preserve"> ADQUISICION TICKETS DE COMBUSTIBLE</t>
  </si>
  <si>
    <t xml:space="preserve"> ANALITICAS DE LOS COLABORADORES DE NUEVO INGRESO</t>
  </si>
  <si>
    <t>POLIZA COMPLEMENTARIA</t>
  </si>
  <si>
    <t>B1500000171</t>
  </si>
  <si>
    <t>B1500000172</t>
  </si>
  <si>
    <t xml:space="preserve"> CONCEPTO DE FUMIGACION PARA LA SEDE CENTRAL Y OFICINAS PROVINCIALES</t>
  </si>
  <si>
    <t>CONCEPTO DE DESINFECCION PARA LA SEDE CENTRAL Y OFICINAS PROVINCIALES</t>
  </si>
  <si>
    <t>AYUNTAMIENTO DE PUERTO PLATA</t>
  </si>
  <si>
    <t xml:space="preserve">AYUNTAMIENTO DEL DISTRITO NACIONAL </t>
  </si>
  <si>
    <t>AYUNTAMIENTO MUNICIPAL DE AZUA</t>
  </si>
  <si>
    <t>AYUNTAMIENTO DE BARAHONA</t>
  </si>
  <si>
    <t xml:space="preserve">ALTICE  ( FLOTILLA ) </t>
  </si>
  <si>
    <t>SERVICIO TELEFONICOS, INTERNET Y TELE CABLE</t>
  </si>
  <si>
    <t>AAR PROSERVICES, SRL</t>
  </si>
  <si>
    <t xml:space="preserve"> (136) BOTELLONES DE AGUA</t>
  </si>
  <si>
    <t>E450000019345</t>
  </si>
  <si>
    <t xml:space="preserve"> (82) BOTELLONES DE AGUA</t>
  </si>
  <si>
    <t>E450000019533</t>
  </si>
  <si>
    <t xml:space="preserve"> (74) BOTELLONES DE AGUA</t>
  </si>
  <si>
    <t>E450000019546</t>
  </si>
  <si>
    <t>E450000020015</t>
  </si>
  <si>
    <t xml:space="preserve"> (84) BOTELLONES DE AGUA</t>
  </si>
  <si>
    <t>E450000020240</t>
  </si>
  <si>
    <t xml:space="preserve">ESCUELA DE ALTA DIRECCION BARNA </t>
  </si>
  <si>
    <t xml:space="preserve"> CAPACITACION PROGRAMA PARA DIRECTORES </t>
  </si>
  <si>
    <t>B1500001301</t>
  </si>
  <si>
    <t xml:space="preserve"> SERVICIO DE MANTENIMIENTO GENERAL AL VEHICULO HIGER PLACA EM3001888</t>
  </si>
  <si>
    <t>E450000000944</t>
  </si>
  <si>
    <t>CAASD</t>
  </si>
  <si>
    <t>SUMINISTRO DE AGUA Y ALCANTARILLADO</t>
  </si>
  <si>
    <t>10% DEL PRESUPUESTO DE PUBLICIDAD</t>
  </si>
  <si>
    <t>B1500010009</t>
  </si>
  <si>
    <t>COMBUSTIBLES ECOLOGICOS DE LA AVENIDA PASEO DE LOS REYES CATOLICOS, SRL.</t>
  </si>
  <si>
    <t>ADQUISICION DE GASOIL PREMIUN</t>
  </si>
  <si>
    <t>B1500000164</t>
  </si>
  <si>
    <t>ALQUILER DE LA OFICINA DE  ZONA ORIENTAL EN MEGACENTRO</t>
  </si>
  <si>
    <t>E450000000353</t>
  </si>
  <si>
    <t>CONSORCIO DE TARJETAS DOMINICANAS, S.A.</t>
  </si>
  <si>
    <t>RECARGA DE PASO RAPIDO</t>
  </si>
  <si>
    <t>CORAAPPLATA</t>
  </si>
  <si>
    <t>EDITORA DEL CARIBE, SA</t>
  </si>
  <si>
    <t xml:space="preserve"> PUBLICIDAD DE LICITACION PUBLICA</t>
  </si>
  <si>
    <t xml:space="preserve"> SERVICIOS TELEFONICOS</t>
  </si>
  <si>
    <t>E450000093932</t>
  </si>
  <si>
    <t>COMPAÑIA DOMINICANA DE TELEFONO, SA LINEA ESPECIAL</t>
  </si>
  <si>
    <t xml:space="preserve"> SERVICIOS TELEFONICOS LINEAS ESPECIAL</t>
  </si>
  <si>
    <t>E450000094549</t>
  </si>
  <si>
    <t>E450000094987</t>
  </si>
  <si>
    <t>COMPAÑIA DOMINICANA DE TELEFONOS (CLARO) ROUTER</t>
  </si>
  <si>
    <t xml:space="preserve"> SERVICIOS TELEFONICOS ( ROUTER ) </t>
  </si>
  <si>
    <t>E450000094920</t>
  </si>
  <si>
    <t xml:space="preserve">COMPAÑIA DOMINICANA DE TELEFONOS, S.A (  RUTA PASAPORTES ROUTER ) </t>
  </si>
  <si>
    <t xml:space="preserve"> SERVICIOS TELEFONICOS ( ROUTER RUTA ) </t>
  </si>
  <si>
    <t>E4500000095034</t>
  </si>
  <si>
    <t xml:space="preserve">COMPAÑIA DOMINICANA DE TELEFONOS, SA FLOTILLA </t>
  </si>
  <si>
    <t>E450000094463</t>
  </si>
  <si>
    <t xml:space="preserve"> SERVICIOS TELEFONICOS ( FLOTILLA )</t>
  </si>
  <si>
    <t xml:space="preserve"> ADQUISICION DE GASOIL PREMIUN</t>
  </si>
  <si>
    <t>B1500000166</t>
  </si>
  <si>
    <t>B1500006726</t>
  </si>
  <si>
    <t>EMPRESA DIST DE ELECT DEL NORTE</t>
  </si>
  <si>
    <t>EMPRESA DIST DE ELECTRICIDAD DEL ESTE</t>
  </si>
  <si>
    <t>E SUMINISTRO DE ENERGIA ELECTRICA DE LA OPP DE HIGUEY</t>
  </si>
  <si>
    <t>E SUMINISTRO DE ENERGIA ELECTRICA DE LA OPP DE SAN PEDRO DE MACORIS</t>
  </si>
  <si>
    <t>E SUMINISTRO DE ENERGIA ELECTRICA DE LA OPP DE PARQUE DEL ESTE</t>
  </si>
  <si>
    <t>E450000053742</t>
  </si>
  <si>
    <t>E SUMINISTRO DE ENERGIA ELECTRICA DE ARCHIVO DE SAN CARLOS</t>
  </si>
  <si>
    <t>E450000054751</t>
  </si>
  <si>
    <t>E450000055451</t>
  </si>
  <si>
    <t>E450000058636</t>
  </si>
  <si>
    <t>FAMILIA SOUFFRONT &amp; ASOCS., SRL</t>
  </si>
  <si>
    <t>B1500000007</t>
  </si>
  <si>
    <t>COMPRA DE MICROFONOS, BOCINAS Y CABLE HDMI</t>
  </si>
  <si>
    <t>B1500000010</t>
  </si>
  <si>
    <t xml:space="preserve"> (68) BOTELLONES DE AGUA</t>
  </si>
  <si>
    <t>E450000020383</t>
  </si>
  <si>
    <t>E SUMINISTRO DE ENERGIA ELECTRICA  UBICADA LA NUEVA OFICINA DE PASAPORTES</t>
  </si>
  <si>
    <t>E450000068322</t>
  </si>
  <si>
    <t xml:space="preserve"> ADQUISICION 100 FARDO DE AGUA</t>
  </si>
  <si>
    <t>B1500005291</t>
  </si>
  <si>
    <t>B1500005292</t>
  </si>
  <si>
    <t xml:space="preserve"> ADQUISICION 70 FARDO DE AGUA DE 16 ONZA </t>
  </si>
  <si>
    <t>B1500005243</t>
  </si>
  <si>
    <t>B1500005300</t>
  </si>
  <si>
    <t>GESTION DE LOGISTICA Y DISTRIBUCION (GELODI)</t>
  </si>
  <si>
    <t xml:space="preserve"> SERVICIO DE TRANSPORTE DE TRASLADO DE CAJAS </t>
  </si>
  <si>
    <t>B1500000196</t>
  </si>
  <si>
    <t>GMS MEDIA &amp; ADVERTISING, SRL</t>
  </si>
  <si>
    <t xml:space="preserve"> ADQUISICION DE PUBLICIDAD INSTITUCIONAL</t>
  </si>
  <si>
    <t>B1500000245</t>
  </si>
  <si>
    <t>GRUPO ENETEC, SRL</t>
  </si>
  <si>
    <t xml:space="preserve"> MANTENIMIENTO E INSTALACION Y REPARACION DE AIRES ACONDICIONADOS</t>
  </si>
  <si>
    <t>B1500000068</t>
  </si>
  <si>
    <t>E450000000834</t>
  </si>
  <si>
    <t>JEN MEDIA &amp; CONSULTING, SRL</t>
  </si>
  <si>
    <t xml:space="preserve"> PUBLICIDAD INSTITUCIONAL </t>
  </si>
  <si>
    <t>31/11/2025</t>
  </si>
  <si>
    <t xml:space="preserve">JOSE ARIEL RODRIGUEZ LLANOS </t>
  </si>
  <si>
    <t>KARILYN JAEL CUEVAS DIAZ</t>
  </si>
  <si>
    <t>B1500000078</t>
  </si>
  <si>
    <t>KELNET COMPUTER, SRL</t>
  </si>
  <si>
    <t>ADQUISICION DE TARJETAS DE CONTROL DE ACCESOS</t>
  </si>
  <si>
    <t>B1500001312</t>
  </si>
  <si>
    <t>KHALICCO INVESTMENTS, SRL</t>
  </si>
  <si>
    <t>ADQUISICION DE PALLET JACK</t>
  </si>
  <si>
    <t>B1500001542</t>
  </si>
  <si>
    <t xml:space="preserve"> ADMINISTRAR, MANTENER LOS EQUIPOS Y SERVICIOS</t>
  </si>
  <si>
    <t>E450000001757</t>
  </si>
  <si>
    <t>E450000001755</t>
  </si>
  <si>
    <t>LOGOMARCA, SA</t>
  </si>
  <si>
    <t xml:space="preserve"> ADQUISICION DE SELLOS </t>
  </si>
  <si>
    <t>E450000000616</t>
  </si>
  <si>
    <t>E450000000617</t>
  </si>
  <si>
    <t>MIGRACION CON YUDITH FELIZ, SRL</t>
  </si>
  <si>
    <t>B1500000215</t>
  </si>
  <si>
    <t xml:space="preserve"> ENERGIA ELECTRICA Y MANTENIMIENTO DE LA OFICINA PROVINCIAL DE  MEGACENTRO</t>
  </si>
  <si>
    <t>E450000000492</t>
  </si>
  <si>
    <t xml:space="preserve"> ENERGIA ELECTRICA  DE LA OFICINA PROVINCIAL DE  MEGACENTRO</t>
  </si>
  <si>
    <t>E450000000503</t>
  </si>
  <si>
    <t>OFICINA DE COORDINACION PRESIDENCIAL</t>
  </si>
  <si>
    <t xml:space="preserve"> ADQUISICION DE BOLETO AEREO Y SEGURO</t>
  </si>
  <si>
    <t>OCPFCR03632</t>
  </si>
  <si>
    <t>OCPFCR03683</t>
  </si>
  <si>
    <t>POTENCIART, SRL</t>
  </si>
  <si>
    <t>PUBLICIDAD INSTITUCIONAL</t>
  </si>
  <si>
    <t>B1500000142</t>
  </si>
  <si>
    <t>B1500000198</t>
  </si>
  <si>
    <t>B1500000197</t>
  </si>
  <si>
    <t>B1500010015</t>
  </si>
  <si>
    <t>MANTENIMIENTO GENERAL, AL VEHICULO CHEVROLET COLORADO PLACA EL10051</t>
  </si>
  <si>
    <t>MANTENIMIENTO GENERAL, AL VEHICULO CHEVROLET COLORADO PLACA EL10052</t>
  </si>
  <si>
    <t>E450000004513</t>
  </si>
  <si>
    <t>E450000004556</t>
  </si>
  <si>
    <t>SKILLS, SRL</t>
  </si>
  <si>
    <t>SERVICIO DE CAPACITACIONES DE EL LIDER GPS Y TRAIN THE TRAINER AL PERSONAL</t>
  </si>
  <si>
    <t>B1500000246</t>
  </si>
  <si>
    <t>STUDIO DURAN RIVAS &amp; ASOCIADOS, SRL</t>
  </si>
  <si>
    <t xml:space="preserve">ADQUISICION DE PINES DE LAZO ROSA PARA LOS COLABORADORES </t>
  </si>
  <si>
    <t>TONER DEPOT MULTISERVICIOS EORG, SRL</t>
  </si>
  <si>
    <t xml:space="preserve"> ALQUILER DE IMPRESORAS MULTIFUNCIONALES</t>
  </si>
  <si>
    <t>E4500000000422</t>
  </si>
  <si>
    <t xml:space="preserve"> SERVICIO DE MANTENIMIENTO GENERAL PARA EL VEHICULO  PLACA EL11593</t>
  </si>
  <si>
    <t>E450000007820</t>
  </si>
  <si>
    <t xml:space="preserve"> SERVICIO DE MANTENIMIENTO GENERAL PARA LA FLOTILLA VEHICULAR</t>
  </si>
  <si>
    <t>E450000007822</t>
  </si>
  <si>
    <t>E450000007942</t>
  </si>
  <si>
    <t>VIDA EMPRESARIAL</t>
  </si>
  <si>
    <t>B1500000004</t>
  </si>
  <si>
    <t>PÓLIZA No. 2-2-102-0079070 DE SEGURO DEL SEGURO DE VIDA COLECTIVA,</t>
  </si>
  <si>
    <t xml:space="preserve"> POLIZA No. 2-2-109-0073714, ASISTENCIA FUNERARIA </t>
  </si>
  <si>
    <t>E450000008670</t>
  </si>
  <si>
    <t>E450000008674</t>
  </si>
  <si>
    <t>PRODUCCIONES TE LO EXPLICO, SRL</t>
  </si>
  <si>
    <t>B1500000005</t>
  </si>
  <si>
    <t>INVERSIONES MARSEILLE, SRL</t>
  </si>
  <si>
    <t>ALQUILER DEL LOCAL DE LA OPP DE BONAO</t>
  </si>
  <si>
    <t>B1500000135</t>
  </si>
  <si>
    <t>JANET ALT. CAMILO HERNANDEZ</t>
  </si>
  <si>
    <t>E450000004413</t>
  </si>
  <si>
    <t xml:space="preserve">  ESTADO DE CUENTA DE SUPLIDORES, AL 30 NOVIEMBRE  2025</t>
  </si>
  <si>
    <t>TOTAL  GENERAL  AL 30/11/2025</t>
  </si>
  <si>
    <t>SERVICIO RECOGIDA DE BASURA</t>
  </si>
  <si>
    <t>B1500003360</t>
  </si>
  <si>
    <t xml:space="preserve"> SERVICIOS DE RECOGIDA DE BASURA</t>
  </si>
  <si>
    <t>B1500067531</t>
  </si>
  <si>
    <t xml:space="preserve"> SERVICIOS DE FLOTILLA,</t>
  </si>
  <si>
    <t>E450000020136</t>
  </si>
  <si>
    <t>E450000019984</t>
  </si>
  <si>
    <t xml:space="preserve">ADQUISICION DE DESECHABLES </t>
  </si>
  <si>
    <t>B1500000156</t>
  </si>
  <si>
    <t>ANYELY NAHIRUVENY MORENO GONZALEZ</t>
  </si>
  <si>
    <t>B1500000263</t>
  </si>
  <si>
    <t>SERVICIO DE ASEO</t>
  </si>
  <si>
    <t>B1500002538</t>
  </si>
  <si>
    <t>(84) BOTELLONES DE AGUA</t>
  </si>
  <si>
    <t>E450000020814</t>
  </si>
  <si>
    <t>A&amp;B MASTER, SRL</t>
  </si>
  <si>
    <t xml:space="preserve"> DIPLOMADO DE PASTELERIA Y PANADERIA, PARA EL SR. LUIS CONCEPCION BATISTA</t>
  </si>
  <si>
    <t>B1500000179</t>
  </si>
  <si>
    <t xml:space="preserve"> RECOGIDA DE BASURA</t>
  </si>
  <si>
    <t>B1500001459</t>
  </si>
  <si>
    <t>ARCHIVO GENERAL DE LA NACION</t>
  </si>
  <si>
    <t xml:space="preserve"> DIPLOMADO EN ARCHIVISTA </t>
  </si>
  <si>
    <t>E450000000137</t>
  </si>
  <si>
    <t>AH EDITORA OFFSET, SRL</t>
  </si>
  <si>
    <t xml:space="preserve"> CONTRATACION DE LOS SERVICIOS DE IMPRESION DE TALONARIOS</t>
  </si>
  <si>
    <t>B1500000580</t>
  </si>
  <si>
    <t>ADQUISICION DE CARPETAS IMPRESAS</t>
  </si>
  <si>
    <t>B1500000589</t>
  </si>
  <si>
    <t xml:space="preserve"> AGUA Y ALCANTARILLADO</t>
  </si>
  <si>
    <t>B1500033936</t>
  </si>
  <si>
    <t xml:space="preserve"> ADQUISICION DE GASOIL</t>
  </si>
  <si>
    <t>B1500000169</t>
  </si>
  <si>
    <t>CLUB SAN CARLOS, INC</t>
  </si>
  <si>
    <t>E450000017695</t>
  </si>
  <si>
    <t>B1500010083</t>
  </si>
  <si>
    <t>E450000000361</t>
  </si>
  <si>
    <t>CAC MEDIA, SRL</t>
  </si>
  <si>
    <t>B1500000622</t>
  </si>
  <si>
    <t>840-25</t>
  </si>
  <si>
    <t>ANN COMUNICACIONES SRL</t>
  </si>
  <si>
    <t>B1500000035</t>
  </si>
  <si>
    <t>CARACOL FLEX SERVICIOS INDUSTRIALES SRL</t>
  </si>
  <si>
    <t>ADQUISICION DE CORTINAS DE AIRE</t>
  </si>
  <si>
    <t>DESCIFRANDO, S.R.L.</t>
  </si>
  <si>
    <t>B1500000051</t>
  </si>
  <si>
    <t>ESTOCK SERVICIOS TECNICOS, SRL</t>
  </si>
  <si>
    <t xml:space="preserve"> CONTRATACION DE LOS SERVICIOS DE REPARACION DE LOS CHARTER DE LAS IMPRESORAS ID-06</t>
  </si>
  <si>
    <t>B1500000057</t>
  </si>
  <si>
    <t xml:space="preserve"> ENERGIA ELECTRICA DE LA OPP DE NAGUA</t>
  </si>
  <si>
    <t>E450000090216</t>
  </si>
  <si>
    <t>SUMINISTRO DE ENERGIA ELECTRICA DE LA OPP DE BONAO</t>
  </si>
  <si>
    <t>E450000088919</t>
  </si>
  <si>
    <t>SUMINISTRO DE ENERGIA ELECTRICA DE LA OPP DE PUERTO PLATA</t>
  </si>
  <si>
    <t>E450000088418</t>
  </si>
  <si>
    <t>SUMINISTRO DE ENERGIA ELECTRICA DE LA OPP DE MONTECRISTI</t>
  </si>
  <si>
    <t>E450000091255</t>
  </si>
  <si>
    <t>SUMINISTRO DE ENERGIA ELECTRICA DE LA OPP DE LA VEGA</t>
  </si>
  <si>
    <t>E450000089061</t>
  </si>
  <si>
    <t xml:space="preserve"> ENERGIA ELECTRICA DE LA OPP DE SANTIAGO</t>
  </si>
  <si>
    <t>E450000091863</t>
  </si>
  <si>
    <t xml:space="preserve"> ENERGIA ELECTRICA DE LA OFICINA PROVINCIAL DE AZUA</t>
  </si>
  <si>
    <t>E450000072955</t>
  </si>
  <si>
    <t xml:space="preserve"> ENERGIA ELECTRICA DE LA OFICINA PROVINCIAL DE BARAHONA</t>
  </si>
  <si>
    <t>E450000072956</t>
  </si>
  <si>
    <t>ADQUSICION DE CARROS PORTA BANDEJAS, MODERCHES PARA ESTA DGP.</t>
  </si>
  <si>
    <t>B1500000158</t>
  </si>
  <si>
    <t>CONCEPTO DE (86) BOTELLONES DE AGUA</t>
  </si>
  <si>
    <t>E450000021021</t>
  </si>
  <si>
    <t>CONCEPTO DE (107) BOTELLONES DE AGUA</t>
  </si>
  <si>
    <t>E450000012676</t>
  </si>
  <si>
    <t>CADENA DE NOTICIA-TELEVISION (CDN-TV)</t>
  </si>
  <si>
    <t>B1500003342</t>
  </si>
  <si>
    <t>DYNASOFT, SRL</t>
  </si>
  <si>
    <t>IMPLEMENTACION DE PLATAFORMA INTELIGENTE DE NEGOCIOS</t>
  </si>
  <si>
    <t>E450000000031</t>
  </si>
  <si>
    <t>DOMPAD MEDIASTRATEGY, S.R.L.</t>
  </si>
  <si>
    <t>PUBLICIDAD INSTITUCIONAL,</t>
  </si>
  <si>
    <t>B1500000159</t>
  </si>
  <si>
    <t>EDITORA EL NUEVO DIARIO, S.A</t>
  </si>
  <si>
    <t xml:space="preserve"> PUBLICACION PARA LA ADQUISICION VEHICULO</t>
  </si>
  <si>
    <t>E450000001083</t>
  </si>
  <si>
    <t>CONVOCATORIA A LICITACION PUBLICA NACIONAl PARA CONTRATACION DE SUMINISTRO DE ALMUEZO Y CENA</t>
  </si>
  <si>
    <t>E450000001084</t>
  </si>
  <si>
    <t>EAP COMUNICACIONES SRL</t>
  </si>
  <si>
    <t xml:space="preserve"> PUBLICIDAD INSTITUCIONAL,</t>
  </si>
  <si>
    <t>B1500000015</t>
  </si>
  <si>
    <t>B1500006776</t>
  </si>
  <si>
    <t xml:space="preserve">11 PUBLICACIONES WED ( CAR WEB ) EN PAGINA HTTPS://WWW/EL CARIBE.COM.DO/ </t>
  </si>
  <si>
    <t>EVENTS PLANNER YE, SRL</t>
  </si>
  <si>
    <t>CONTRATACION DE SERVICIOS PARA EVENTOS Y ACTIVIDADES</t>
  </si>
  <si>
    <t>B1500000368</t>
  </si>
  <si>
    <t>FGJ MULTIMEDIOS, SRL</t>
  </si>
  <si>
    <t xml:space="preserve"> PUBLICIDAD INSTITUCIONAL</t>
  </si>
  <si>
    <t>B1500000055</t>
  </si>
  <si>
    <t xml:space="preserve"> COMPRA DE CUBETAS DE PINTURAS </t>
  </si>
  <si>
    <t>B1500000011</t>
  </si>
  <si>
    <t>FUNDACION EDUCATIVA DEL CARIBE</t>
  </si>
  <si>
    <t xml:space="preserve"> BECA DE LA LICENCIATURA EN DERECHO</t>
  </si>
  <si>
    <t>B1500001487</t>
  </si>
  <si>
    <t>B1500001488</t>
  </si>
  <si>
    <t xml:space="preserve"> BECA DE LA LICENCIATURA EN MERCADEO</t>
  </si>
  <si>
    <t>B1500001489</t>
  </si>
  <si>
    <t xml:space="preserve">BECA DE LA LICENCIATURA EN RELACIONES INTERNACIONALES </t>
  </si>
  <si>
    <t xml:space="preserve"> FUMIGACION PARA LA SEDE CENTRAL Y OFICINAS PROVINCIALES</t>
  </si>
  <si>
    <t>B1500000174</t>
  </si>
  <si>
    <t>DESINFECCION PARA LA SEDE CENTRAL Y OFICINAS PROVINCIALES.</t>
  </si>
  <si>
    <t>B1500000175</t>
  </si>
  <si>
    <t>CONCEPTO DE (100) FARDOS DE AGUA</t>
  </si>
  <si>
    <t>B1500005316</t>
  </si>
  <si>
    <t xml:space="preserve"> CONCEPTO DE (100) FARDOS DE AGUA,</t>
  </si>
  <si>
    <t>E450000000002</t>
  </si>
  <si>
    <t>E450000000039</t>
  </si>
  <si>
    <t xml:space="preserve">GEPIANO STUDIOS, SRL </t>
  </si>
  <si>
    <t>B1500000071</t>
  </si>
  <si>
    <t>GARHANS COMUNICACIONES Y EVENTOS, EIRL</t>
  </si>
  <si>
    <t>B1500000008</t>
  </si>
  <si>
    <t>GBM ESPECIALIDADES QUIMICAS Y SERVICIOS, SRL</t>
  </si>
  <si>
    <t>B1500000663</t>
  </si>
  <si>
    <t>GASTABLES DEL CARIBE (GADECA), SRL</t>
  </si>
  <si>
    <t xml:space="preserve"> ADQUISICION DE CAMARAS WEB Y AURICULARES</t>
  </si>
  <si>
    <t xml:space="preserve">ADQUISICION DE PRODUCTOS DE PAPEL HIGIENICO </t>
  </si>
  <si>
    <t>B1500000247</t>
  </si>
  <si>
    <t xml:space="preserve"> SERVICIO DE TRAPORTACION </t>
  </si>
  <si>
    <t>E450000001069</t>
  </si>
  <si>
    <t>B1500000200</t>
  </si>
  <si>
    <t>GLOBAL MEDIOS SERVICIOS EMPRESARIALES GMSE, SRL</t>
  </si>
  <si>
    <t>B1500000031</t>
  </si>
  <si>
    <t>HUMANOS SEGUROS SA</t>
  </si>
  <si>
    <t xml:space="preserve">E PÓLIZA DE PLANES COMPLEMENTARIO </t>
  </si>
  <si>
    <t>E4500000006244</t>
  </si>
  <si>
    <t>HIPERNOVA, SRL</t>
  </si>
  <si>
    <t>ADQUISICION DE 02 TANQUES DE GAS DE REFRIGERANTE R-40 DE 25 LIBRAS</t>
  </si>
  <si>
    <t>B1500000081</t>
  </si>
  <si>
    <t>B1500000088</t>
  </si>
  <si>
    <t>ADQUISICION DE LAMPARAS, PANELES, BOMBILLOS ARTICULOS DE ILUMINACION PARA ESTA DGP</t>
  </si>
  <si>
    <t>LARIMAR, SRL</t>
  </si>
  <si>
    <t>E450000000009</t>
  </si>
  <si>
    <t>E450000096265</t>
  </si>
  <si>
    <t>E450000097205</t>
  </si>
  <si>
    <t xml:space="preserve"> SERVICIOS TELEFONICOS DE LINEA ESPECIAL DEL DESPACHO,</t>
  </si>
  <si>
    <t>E450000097642</t>
  </si>
  <si>
    <t xml:space="preserve"> SERVICIOS TELEFONICOS ( ROUTER )</t>
  </si>
  <si>
    <t>E450000097575</t>
  </si>
  <si>
    <t xml:space="preserve">SERVICIOS TELEFONICOS ( ROUTER RUTA ) </t>
  </si>
  <si>
    <t>E450000096744</t>
  </si>
  <si>
    <t>E450000097121</t>
  </si>
  <si>
    <t xml:space="preserve"> SUMINISTRO ELECTRICO DEL ARCHIVO DE SAN CARLOS,</t>
  </si>
  <si>
    <t>E450000059062</t>
  </si>
  <si>
    <t>SUMINISTRO ELECTRICO DE LA COSTA RICA</t>
  </si>
  <si>
    <t>E450000059871</t>
  </si>
  <si>
    <t>SUMINISTRO ELECTRICO DE SAN PEDRO DE MACORIS</t>
  </si>
  <si>
    <t>E450000060701</t>
  </si>
  <si>
    <t xml:space="preserve">SUMINISTRO ELECTRICO DE HIGUEY, </t>
  </si>
  <si>
    <t>E450000060901</t>
  </si>
  <si>
    <t>INSTITUTO NACIONAL DE AGUA POTABLES Y ALC.</t>
  </si>
  <si>
    <t>SUMINISTRO DE AGUA Y ALCANTARRILLADO</t>
  </si>
  <si>
    <t>E450000005224</t>
  </si>
  <si>
    <t>INMOBILIARIA RESERVAS,SA</t>
  </si>
  <si>
    <t xml:space="preserve"> ALQUILER DEL NUEVO EDIFICIO DONDE ESTARA ELEVORANDO LA NUEVA OFICINA DE ESTA DGP</t>
  </si>
  <si>
    <t>B1500000056</t>
  </si>
  <si>
    <t xml:space="preserve">INTEGRAL TRAINING SOLUTIONS, SRL </t>
  </si>
  <si>
    <t xml:space="preserve"> CAPACITACION COMO GESTINAR EL TALENTO EN ENTORNOS DE TRANSFORMACION, PARA UN PERSONA</t>
  </si>
  <si>
    <t>B1500000593</t>
  </si>
  <si>
    <t xml:space="preserve">INVERSIONES REINY, SRL </t>
  </si>
  <si>
    <t xml:space="preserve"> ADQUISICION DE 8 GOMAS</t>
  </si>
  <si>
    <t>B1500000284</t>
  </si>
  <si>
    <t>IMPOCARIBE, SRL</t>
  </si>
  <si>
    <t xml:space="preserve"> LIMPIEZA DESAGUE Y TAPICERIA DE TECHO AL VEHICULO NISSAN X-TRAIL PLACA EG027622 </t>
  </si>
  <si>
    <t>B1500001000</t>
  </si>
  <si>
    <t>LIMPIEZA DESAGUE Y TAPICERIA DE TECHO AL VEHICULO NISSAN X-TRAIL PLACA EG027622</t>
  </si>
  <si>
    <t xml:space="preserve"> DESABOLLADURA Y PINTURA COMPLETA AL AUTOBUS TOYOTA COASTER PLACA El00067</t>
  </si>
  <si>
    <t>B1500001001</t>
  </si>
  <si>
    <t>JOSE JOAQUIN ROMAN DINI</t>
  </si>
  <si>
    <t>CONTRATACION DE PUBLICIDAD</t>
  </si>
  <si>
    <t>B1500000092</t>
  </si>
  <si>
    <t>B1500000070</t>
  </si>
  <si>
    <t>JOSE ARIEL RODRIGUEZ LLANOS</t>
  </si>
  <si>
    <t>JIMUSA COMERCIAL JC, SRL</t>
  </si>
  <si>
    <t xml:space="preserve"> ADQUISICION DE 5 MICROONDAS</t>
  </si>
  <si>
    <t>B1500000305</t>
  </si>
  <si>
    <t>ADQUISICION DE 170 TOPES DE PUERTAS DE PISO NIQUELADO</t>
  </si>
  <si>
    <t>B1500001572</t>
  </si>
  <si>
    <t>ADQUISICION DE PINTURAS, EXTENSION Y ESCALERA PARA ESTA DGP.</t>
  </si>
  <si>
    <t>B1500001582</t>
  </si>
  <si>
    <t>LA CARACOLA, SRL</t>
  </si>
  <si>
    <t xml:space="preserve">PUBLICIDAD INSTITUCIONAL </t>
  </si>
  <si>
    <t>LUZ MARCELA DE LA CRUZ PERALTA</t>
  </si>
  <si>
    <t xml:space="preserve"> PUBLICIDAD INSTIRUCIONAL</t>
  </si>
  <si>
    <t>B1500000304</t>
  </si>
  <si>
    <t>LORENA HERASME RAMOS</t>
  </si>
  <si>
    <t>PUBLICIDAD DE PUBLICIDAD</t>
  </si>
  <si>
    <t>B1500000053</t>
  </si>
  <si>
    <t xml:space="preserve"> MENSUALIDAD DE INTERNET,</t>
  </si>
  <si>
    <t>E450000001937</t>
  </si>
  <si>
    <t>B1500000058</t>
  </si>
  <si>
    <t xml:space="preserve"> PUBLICIDAD INSTIRUCIONAL,</t>
  </si>
  <si>
    <t>B1500000307</t>
  </si>
  <si>
    <t xml:space="preserve"> MENSUALIDAD DE INTERNET</t>
  </si>
  <si>
    <t>E450000001938</t>
  </si>
  <si>
    <t>E450000001942</t>
  </si>
  <si>
    <t>LUIS ALBERTO ARAUJO CABRERA</t>
  </si>
  <si>
    <t>SERVICIO DE AGUACIL</t>
  </si>
  <si>
    <t>B1500000018</t>
  </si>
  <si>
    <t xml:space="preserve">MADISON INVERSIONES, SRL </t>
  </si>
  <si>
    <t>MCMAARE PRODUCCIONES &amp; EVENTOS SRL</t>
  </si>
  <si>
    <t>B1500000014</t>
  </si>
  <si>
    <t xml:space="preserve"> PUBLICIDAD INSTITUCIONA</t>
  </si>
  <si>
    <t>MULTISERVICIOS PAULA, SRL</t>
  </si>
  <si>
    <t>ADQUISICION DE 10 TERMOS PERSONALIZADOS</t>
  </si>
  <si>
    <t>B1500000345</t>
  </si>
  <si>
    <t>MAGNA MOTORS, SA</t>
  </si>
  <si>
    <t xml:space="preserve"> ADQUISICION DE UN VEHICULO TIPO MINIBUS</t>
  </si>
  <si>
    <t>E450000002307</t>
  </si>
  <si>
    <t>NETKEL INMOBILIARIA,SRL</t>
  </si>
  <si>
    <t xml:space="preserve"> SERVICIO DE EBANISTERIA </t>
  </si>
  <si>
    <t>NEWSTAR NETWORKS PLP, SRL</t>
  </si>
  <si>
    <t>B1500000006</t>
  </si>
  <si>
    <t xml:space="preserve"> MANTENIMIENTO COMUN Y SUMINISTRO DE ENERGIA ELECTRICA COMUN.</t>
  </si>
  <si>
    <t>E450000000512</t>
  </si>
  <si>
    <t xml:space="preserve"> SUMINISTRO DE ENERGIA ELECTRICA DE LA OFICINA PROVINCIAL DE  MEGACENTRO </t>
  </si>
  <si>
    <t>E450000000522</t>
  </si>
  <si>
    <t>ORGANIZACION DE AVIACION CIVIL INTERNACIONAL</t>
  </si>
  <si>
    <t>SERVICIOS DE CONSULTORIA ESPECIALIZADA PARA EL ACOMPAÑAMIENTO TECNICO DEL PROYECTO DE ADQUISICION Y MANTENIMIENTO PARA LA EMISION DE PASAPORTES ELECTRONICOS</t>
  </si>
  <si>
    <t>B1700000004</t>
  </si>
  <si>
    <t xml:space="preserve">OLIVENCIA, SRL </t>
  </si>
  <si>
    <t>PERLA YADIRA CUEVAS RONDON</t>
  </si>
  <si>
    <t>SERVICIO DE CONSULTORIA, PARA EL PROYECTO DE PREPARACION, TRANSICION Y LOGISTICA DE MUDANZA</t>
  </si>
  <si>
    <t>B1500000012</t>
  </si>
  <si>
    <t>PRENSA, SRL</t>
  </si>
  <si>
    <t>B1500000999</t>
  </si>
  <si>
    <t>B1500000225</t>
  </si>
  <si>
    <t xml:space="preserve"> LIMPIEZA, DESAGUE, REPARACION Y TAPICERIA DE TECHO PARA EL VEHICULO NISSAN X-TRALL PLACA EG02764 </t>
  </si>
  <si>
    <t>B1500000998</t>
  </si>
  <si>
    <t>B1500000144</t>
  </si>
  <si>
    <t>B1500000073</t>
  </si>
  <si>
    <t>B1500010138</t>
  </si>
  <si>
    <t>B1500010199</t>
  </si>
  <si>
    <t>SANDY NELSON SAVIÑON PICHARDO</t>
  </si>
  <si>
    <t xml:space="preserve"> SERVICIOS PUBLICITARIOS EN EL PROGRAMA REELS TOC POR CUBRIR LAS FUENTES DE INFORMACION </t>
  </si>
  <si>
    <t>B1500000079</t>
  </si>
  <si>
    <t>SALUDOS COMUNICACIONES FRIAS, SRL</t>
  </si>
  <si>
    <t>B1500000920</t>
  </si>
  <si>
    <t>B1500000921</t>
  </si>
  <si>
    <t>BACM SOCIAL MOOD, SRL</t>
  </si>
  <si>
    <t>B1500000037</t>
  </si>
  <si>
    <t>SERVICIOS PUBLICITARIOS</t>
  </si>
  <si>
    <t>SBC SOCIAL BUSINESS, EIRL</t>
  </si>
  <si>
    <t>B1500000771</t>
  </si>
  <si>
    <t>B1500000772</t>
  </si>
  <si>
    <t xml:space="preserve"> INCLUSIONES  POLIZA COMPLEMENTARIA </t>
  </si>
  <si>
    <t>E3300001029</t>
  </si>
  <si>
    <t>E3300001028</t>
  </si>
  <si>
    <t xml:space="preserve">PAGO POLIZA No. 2-2-109-0073714, ASISTENCIA FUNERARIA </t>
  </si>
  <si>
    <t>E450000008860</t>
  </si>
  <si>
    <t xml:space="preserve"> SERVICIO DE MANTENIMIENTO GENERAL AL VEHICULO CHEVROLET COLORADO PLACA EL10054</t>
  </si>
  <si>
    <t>E450000004721</t>
  </si>
  <si>
    <t>SERVICIO DE MANTENIMIENTO GENERAL Y CHEQUEO DE FRENOS  AL VEHICULO CHEVROLET COLORADO PLACA EL10055</t>
  </si>
  <si>
    <t>E450000004734</t>
  </si>
  <si>
    <t xml:space="preserve"> SERVICIO DE MANTENIMIENTO GENERAL   AL VEHICULO CHEVROLET COLORADO PLACA EL10050</t>
  </si>
  <si>
    <t>E450000004755</t>
  </si>
  <si>
    <t>SQUARE SOLUTION, SRL</t>
  </si>
  <si>
    <t>PAGO DEL 40% RESTANTE CORRESPONDIENTE A LA INSTALACION DEL SISTEMA DE PLANIFICACION, MONITOREO Y EVALUACION</t>
  </si>
  <si>
    <t>B1500000337</t>
  </si>
  <si>
    <t xml:space="preserve"> CONTRATACION DE PUBLICIDAD </t>
  </si>
  <si>
    <t>JOSELL HERNANDEZ PRESENTA, EIRL</t>
  </si>
  <si>
    <t xml:space="preserve">PUBLICIDAD INSTITUCIONAL, </t>
  </si>
  <si>
    <t>B1500000013</t>
  </si>
  <si>
    <t>B1500000093</t>
  </si>
  <si>
    <t>RIGOBERTO PERDOMO ROQUE</t>
  </si>
  <si>
    <t>B1500000020</t>
  </si>
  <si>
    <t>E450000004681</t>
  </si>
  <si>
    <t>AYUNTAMIENTO MUNICIPAL DE NAGUA</t>
  </si>
  <si>
    <t xml:space="preserve"> RECOLECCION DE DESECHOS SOLIDOS</t>
  </si>
  <si>
    <t>TPM THE PERECT MATCH EIRL</t>
  </si>
  <si>
    <t>TICOMSYS, SRL</t>
  </si>
  <si>
    <t xml:space="preserve"> SERVICIO DE ALQUILER DE TRITURADORA DE PAPEL </t>
  </si>
  <si>
    <t>B1500000124</t>
  </si>
  <si>
    <t>THE CLASIC GOURMET H&amp;A, SRL.</t>
  </si>
  <si>
    <t xml:space="preserve"> ADQUISICION DE ( 16,014 ) ALMUERZO Y  ( 5,061 ) CENAS</t>
  </si>
  <si>
    <t>E450000000307</t>
  </si>
  <si>
    <t>E450000000496</t>
  </si>
  <si>
    <t>UNIVERSIDAD IBEROAMERICANA, INC.</t>
  </si>
  <si>
    <t xml:space="preserve"> DIPLOMADO TEORIA Y PRACTICA DE LA CONTRATACION PUBLICA</t>
  </si>
  <si>
    <t>E450000000836</t>
  </si>
  <si>
    <t>UNIVERSIDAD ABIERTA PARA ADULTOS, UAPA</t>
  </si>
  <si>
    <t xml:space="preserve">PAGO DE INSCRIPCION Y CUOTA PARA BECA DE LA LICENCIATURA EN PSICOLOGIA INDUSTRIAL PARA NUESTRO DOLABORADOR JESUS A. NOVA MERAN </t>
  </si>
  <si>
    <t>B1500001365</t>
  </si>
  <si>
    <t xml:space="preserve"> PAGO INSCRIPCION Y CUOTA PARA BECA DE LA LICENCIATURA EN CONTABILIDAD PARA NUESTRO COLABORADOR SAMUEL J. PINEDA</t>
  </si>
  <si>
    <t>B1500001366</t>
  </si>
  <si>
    <t>B1500001367</t>
  </si>
  <si>
    <t>INSCRIPCION Y CUOTA PARA BECA DE LA LICENCIATURA EN CONTABILIDAD PARA NUESTRO COLABORADORA DAMARYS M. HERRERA</t>
  </si>
  <si>
    <t>VELEZ IMPORT, SRL</t>
  </si>
  <si>
    <t xml:space="preserve"> ADQUISICION DE PAPEL DE ESCRITORIO</t>
  </si>
  <si>
    <t>B1500001355</t>
  </si>
  <si>
    <t>B1500001353</t>
  </si>
  <si>
    <t>SUMINISTRO DE ENERGIA ELECTRICA DONDE ESTA UBICADA LA NUEVA OFICINA DE PASAPORTES,</t>
  </si>
  <si>
    <t>E450000075093</t>
  </si>
  <si>
    <t xml:space="preserve"> MANTENIMIENTO GENERAL, AL VEHICULO FORD RANGER PLACA PP415873 </t>
  </si>
  <si>
    <t>E450000008257</t>
  </si>
  <si>
    <t>MANTENIMIENTO GENERAL, AL VEHICULO FORD RANGER PLACA PP478043</t>
  </si>
  <si>
    <t>E450000008286</t>
  </si>
  <si>
    <t xml:space="preserve"> MANTENIMIENTO GENERAL, AL VEHICULO FORD RANGER PLACA PP833159,</t>
  </si>
  <si>
    <t>E450000008351</t>
  </si>
  <si>
    <t xml:space="preserve">CHEQUEO ELECTRICO, A LA MOTOCICLETA CHINERAY CHASIS LXYJCMLO1N0177860 </t>
  </si>
  <si>
    <t>E450000008442</t>
  </si>
  <si>
    <t xml:space="preserve">MANTENIMIENTO GENERAL, AL VEHICULO FORD RANGER PLACA PP933183 </t>
  </si>
  <si>
    <t>E450000008471</t>
  </si>
  <si>
    <t xml:space="preserve"> INSTALACION DE BATERIA, AL VEHICULO FORD RANGER PLACA L489680/EL11591 </t>
  </si>
  <si>
    <t>E450000008546</t>
  </si>
  <si>
    <t>X-NESS GOBAL STRATEGIES, SRL</t>
  </si>
  <si>
    <t xml:space="preserve"> ALQUILER DEL LOCAL DE LA OPP DE BONAO</t>
  </si>
  <si>
    <t>B1500000138</t>
  </si>
  <si>
    <t xml:space="preserve">ALTICE DOMINICANA, S.A ( LINEA ESPECIAL DESPACHO ) </t>
  </si>
  <si>
    <t xml:space="preserve">SERVICIOS LINEA ESPECIAL DEL DESPACHO, ( INTERNET ). </t>
  </si>
  <si>
    <t>E45000019755</t>
  </si>
  <si>
    <t xml:space="preserve">ALTICE DOMINICANA, S.A.( ROUTER ) </t>
  </si>
  <si>
    <t>SERVICIOS DE ROUTER PARA EL SALON DEL DESPACHO</t>
  </si>
  <si>
    <t>E450000019435</t>
  </si>
  <si>
    <t>REGISTRO DE FACTURA DE RADIO LA CURA CON JOSELL HERNANDEZ,</t>
  </si>
  <si>
    <t>B1500001196</t>
  </si>
  <si>
    <t>SOLUDIEM BY ROS, SRL</t>
  </si>
  <si>
    <t xml:space="preserve"> ADQUISICION DE DOS CONTENEDORES DE OFICINAS MOVILES</t>
  </si>
  <si>
    <t>B1500000110</t>
  </si>
  <si>
    <t>B1500003343</t>
  </si>
  <si>
    <t xml:space="preserve">POLIZA No. 2-2-109-0073714, ASISTENCIA FUNERARIA </t>
  </si>
  <si>
    <t>E450000009296</t>
  </si>
  <si>
    <t xml:space="preserve">  PÓLIZA No. 2-2-102-0079070 DE SEGURO DEL SEGURO DE VIDA COLECTIVA,</t>
  </si>
  <si>
    <t>E450000009292</t>
  </si>
  <si>
    <t>DESINFECCION PARA LA SEDE CENTRAL Y OFICINAS PROVINCIALES</t>
  </si>
  <si>
    <t>B1500000177</t>
  </si>
  <si>
    <t>fumigacion PARA LA SEDE CENTRAL Y OFICINAS PROVINCIALES</t>
  </si>
  <si>
    <t>B1500000176</t>
  </si>
  <si>
    <t>JANET ALTAGRACIA CAMILO HERNANDEZ</t>
  </si>
  <si>
    <t>B1500000016</t>
  </si>
  <si>
    <t xml:space="preserve">CONTRATACION DE LOS SERVICIOS DE REPARACION DE LOS CHARTER DE LAS IMPRESORAS ID-06 </t>
  </si>
  <si>
    <t xml:space="preserve">                            REALIZADO POR:                                                                                                                                                                     REVISADO POR:                                                                                                    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</si>
</sst>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00,000.00"/>
    <numFmt numFmtId="166" formatCode="dd/mm/yyyy;@"/>
  </numFmts>
  <fonts count="18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13" fillId="2" borderId="3" xfId="0" applyNumberFormat="1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6" xfId="0" applyFont="1" applyFill="1" applyBorder="1"/>
    <xf numFmtId="14" fontId="13" fillId="2" borderId="0" xfId="0" applyNumberFormat="1" applyFont="1" applyFill="1" applyAlignment="1">
      <alignment horizontal="left"/>
    </xf>
    <xf numFmtId="0" fontId="13" fillId="2" borderId="0" xfId="0" applyFont="1" applyFill="1"/>
    <xf numFmtId="14" fontId="4" fillId="2" borderId="0" xfId="0" applyNumberFormat="1" applyFont="1" applyFill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4" fontId="14" fillId="2" borderId="2" xfId="0" applyNumberFormat="1" applyFont="1" applyFill="1" applyBorder="1" applyAlignment="1">
      <alignment horizontal="center" vertical="center"/>
    </xf>
    <xf numFmtId="4" fontId="15" fillId="2" borderId="2" xfId="0" applyNumberFormat="1" applyFont="1" applyFill="1" applyBorder="1"/>
    <xf numFmtId="0" fontId="15" fillId="2" borderId="2" xfId="0" applyFont="1" applyFill="1" applyBorder="1"/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wrapText="1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4" fontId="4" fillId="2" borderId="9" xfId="0" applyNumberFormat="1" applyFont="1" applyFill="1" applyBorder="1" applyAlignment="1">
      <alignment horizontal="right" wrapText="1"/>
    </xf>
    <xf numFmtId="0" fontId="7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right" wrapText="1"/>
    </xf>
    <xf numFmtId="0" fontId="4" fillId="2" borderId="9" xfId="0" applyFont="1" applyFill="1" applyBorder="1" applyAlignment="1">
      <alignment vertical="center" wrapText="1"/>
    </xf>
    <xf numFmtId="166" fontId="4" fillId="2" borderId="9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wrapText="1"/>
    </xf>
    <xf numFmtId="0" fontId="4" fillId="2" borderId="10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right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2" applyNumberFormat="1" applyFont="1" applyFill="1" applyBorder="1" applyAlignment="1">
      <alignment wrapText="1"/>
    </xf>
    <xf numFmtId="4" fontId="4" fillId="2" borderId="8" xfId="0" applyNumberFormat="1" applyFont="1" applyFill="1" applyBorder="1" applyAlignment="1">
      <alignment horizontal="center" vertical="center"/>
    </xf>
    <xf numFmtId="166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/>
    <xf numFmtId="0" fontId="4" fillId="2" borderId="2" xfId="0" applyFont="1" applyFill="1" applyBorder="1"/>
    <xf numFmtId="4" fontId="4" fillId="2" borderId="2" xfId="0" applyNumberFormat="1" applyFont="1" applyFill="1" applyBorder="1" applyAlignment="1">
      <alignment vertical="center" wrapText="1"/>
    </xf>
    <xf numFmtId="1" fontId="16" fillId="2" borderId="2" xfId="0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wrapText="1"/>
    </xf>
    <xf numFmtId="1" fontId="4" fillId="2" borderId="2" xfId="0" applyNumberFormat="1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/>
    </xf>
    <xf numFmtId="0" fontId="17" fillId="2" borderId="2" xfId="0" applyFont="1" applyFill="1" applyBorder="1" applyAlignment="1">
      <alignment vertical="center" wrapText="1"/>
    </xf>
    <xf numFmtId="1" fontId="17" fillId="2" borderId="2" xfId="0" applyNumberFormat="1" applyFont="1" applyFill="1" applyBorder="1" applyAlignment="1">
      <alignment vertical="center" wrapText="1"/>
    </xf>
    <xf numFmtId="4" fontId="17" fillId="2" borderId="2" xfId="1" applyNumberFormat="1" applyFont="1" applyFill="1" applyBorder="1" applyAlignment="1">
      <alignment wrapText="1"/>
    </xf>
    <xf numFmtId="0" fontId="4" fillId="2" borderId="7" xfId="0" applyFont="1" applyFill="1" applyBorder="1" applyAlignment="1">
      <alignment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/>
    </xf>
    <xf numFmtId="4" fontId="12" fillId="4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11" fillId="2" borderId="0" xfId="0" applyFont="1" applyFill="1" applyAlignment="1">
      <alignment wrapText="1"/>
    </xf>
    <xf numFmtId="4" fontId="11" fillId="2" borderId="0" xfId="0" applyNumberFormat="1" applyFont="1" applyFill="1" applyAlignment="1">
      <alignment horizontal="left"/>
    </xf>
    <xf numFmtId="4" fontId="11" fillId="2" borderId="0" xfId="0" applyNumberFormat="1" applyFont="1" applyFill="1"/>
    <xf numFmtId="0" fontId="4" fillId="2" borderId="0" xfId="0" applyFont="1" applyFill="1" applyAlignment="1">
      <alignment horizontal="center" vertical="center"/>
    </xf>
    <xf numFmtId="14" fontId="13" fillId="2" borderId="0" xfId="0" applyNumberFormat="1" applyFont="1" applyFill="1"/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2" borderId="7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/>
    </xf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</cellXfs>
  <cellStyles count="5">
    <cellStyle name="Millares" xfId="2" builtinId="3"/>
    <cellStyle name="Millares 2" xfId="1" xr:uid="{00000000-0005-0000-0000-000001000000}"/>
    <cellStyle name="Millares 2 2" xfId="4" xr:uid="{FC01C393-1DAE-4CA2-A4A5-7BD4B385E138}"/>
    <cellStyle name="Millares 3" xfId="3" xr:uid="{B864677E-4228-400E-A7A0-B28A1A3E4C7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2646162</xdr:colOff>
      <xdr:row>1</xdr:row>
      <xdr:rowOff>28575</xdr:rowOff>
    </xdr:from>
    <xdr:to>
      <xdr:col>1</xdr:col>
      <xdr:colOff>862077</xdr:colOff>
      <xdr:row>5</xdr:row>
      <xdr:rowOff>190501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FD9F7B-71AB-4F7A-BBD6-8D92F9DE0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6162" y="219075"/>
          <a:ext cx="1197240" cy="88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V510"/>
  <sheetViews>
    <sheetView tabSelected="1" zoomScaleNormal="100" zoomScaleSheetLayoutView="100" workbookViewId="0">
      <selection activeCell="A4" sqref="A4:K4"/>
    </sheetView>
  </sheetViews>
  <sheetFormatPr baseColWidth="10" defaultRowHeight="15"/>
  <cols>
    <col min="1" max="1" width="44.7109375" style="12" customWidth="1"/>
    <col min="2" max="2" width="51.42578125" customWidth="1"/>
    <col min="3" max="3" width="21.42578125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ht="15.7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ht="15.7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15.75">
      <c r="A4" s="84" t="s">
        <v>1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</row>
    <row r="6" spans="1:11" ht="18.75" customHeight="1">
      <c r="A6" s="85" t="s">
        <v>401</v>
      </c>
      <c r="B6" s="85"/>
      <c r="C6" s="85"/>
      <c r="D6" s="85"/>
      <c r="E6" s="85"/>
      <c r="F6" s="85"/>
      <c r="G6" s="85"/>
      <c r="H6" s="85"/>
      <c r="I6" s="85"/>
      <c r="J6" s="85"/>
      <c r="K6" s="85"/>
    </row>
    <row r="7" spans="1:11" ht="15.75" thickBot="1">
      <c r="A7" s="4"/>
      <c r="B7" s="4"/>
      <c r="C7" s="4"/>
      <c r="D7" s="4"/>
      <c r="E7" s="4"/>
      <c r="F7" s="4"/>
      <c r="G7" s="5"/>
      <c r="H7" s="4"/>
      <c r="I7" s="4"/>
      <c r="J7" s="4"/>
      <c r="K7" s="4"/>
    </row>
    <row r="8" spans="1:11" ht="45.75" customHeight="1" thickBot="1">
      <c r="A8" s="73" t="s">
        <v>2</v>
      </c>
      <c r="B8" s="74" t="s">
        <v>3</v>
      </c>
      <c r="C8" s="73" t="s">
        <v>4</v>
      </c>
      <c r="D8" s="73" t="s">
        <v>5</v>
      </c>
      <c r="E8" s="75" t="s">
        <v>6</v>
      </c>
      <c r="F8" s="73" t="s">
        <v>11</v>
      </c>
      <c r="G8" s="73" t="s">
        <v>12</v>
      </c>
      <c r="H8" s="73" t="s">
        <v>7</v>
      </c>
      <c r="I8" s="74" t="s">
        <v>8</v>
      </c>
      <c r="J8" s="74" t="s">
        <v>9</v>
      </c>
      <c r="K8" s="74" t="s">
        <v>10</v>
      </c>
    </row>
    <row r="9" spans="1:11" ht="45.75" customHeight="1">
      <c r="A9" s="51" t="s">
        <v>187</v>
      </c>
      <c r="B9" s="48" t="s">
        <v>698</v>
      </c>
      <c r="C9" s="48" t="s">
        <v>699</v>
      </c>
      <c r="D9" s="49">
        <v>45991</v>
      </c>
      <c r="E9" s="50">
        <v>980448.16</v>
      </c>
      <c r="F9" s="49">
        <v>46021</v>
      </c>
      <c r="G9" s="44">
        <v>0</v>
      </c>
      <c r="H9" s="44">
        <f t="shared" ref="H9" si="0">+E9</f>
        <v>980448.16</v>
      </c>
      <c r="I9" s="45"/>
      <c r="J9" s="46" t="s">
        <v>107</v>
      </c>
      <c r="K9" s="52"/>
    </row>
    <row r="10" spans="1:11" ht="45.75" customHeight="1">
      <c r="A10" s="53" t="s">
        <v>735</v>
      </c>
      <c r="B10" s="43" t="s">
        <v>487</v>
      </c>
      <c r="C10" s="39" t="s">
        <v>498</v>
      </c>
      <c r="D10" s="37">
        <v>45991</v>
      </c>
      <c r="E10" s="40">
        <v>118000</v>
      </c>
      <c r="F10" s="37">
        <v>46021</v>
      </c>
      <c r="G10" s="38">
        <v>0</v>
      </c>
      <c r="H10" s="38">
        <f>+E10</f>
        <v>118000</v>
      </c>
      <c r="I10" s="41"/>
      <c r="J10" s="42" t="s">
        <v>107</v>
      </c>
      <c r="K10" s="54"/>
    </row>
    <row r="11" spans="1:11" ht="45.75" customHeight="1">
      <c r="A11" s="53" t="s">
        <v>640</v>
      </c>
      <c r="B11" s="43" t="s">
        <v>648</v>
      </c>
      <c r="C11" s="39" t="s">
        <v>535</v>
      </c>
      <c r="D11" s="37">
        <v>45989</v>
      </c>
      <c r="E11" s="40">
        <v>47200</v>
      </c>
      <c r="F11" s="37">
        <v>46019</v>
      </c>
      <c r="G11" s="38">
        <v>0</v>
      </c>
      <c r="H11" s="38">
        <f t="shared" ref="H11:H23" si="1">+E11</f>
        <v>47200</v>
      </c>
      <c r="I11" s="41"/>
      <c r="J11" s="42" t="s">
        <v>107</v>
      </c>
      <c r="K11" s="54"/>
    </row>
    <row r="12" spans="1:11" ht="45.75" customHeight="1">
      <c r="A12" s="53" t="s">
        <v>211</v>
      </c>
      <c r="B12" s="39" t="s">
        <v>729</v>
      </c>
      <c r="C12" s="39" t="s">
        <v>730</v>
      </c>
      <c r="D12" s="37">
        <v>45989</v>
      </c>
      <c r="E12" s="40">
        <v>432783.9</v>
      </c>
      <c r="F12" s="37">
        <v>46019</v>
      </c>
      <c r="G12" s="38">
        <v>0</v>
      </c>
      <c r="H12" s="38">
        <f>+E12</f>
        <v>432783.9</v>
      </c>
      <c r="I12" s="41"/>
      <c r="J12" s="42" t="s">
        <v>107</v>
      </c>
      <c r="K12" s="54"/>
    </row>
    <row r="13" spans="1:11" ht="45.75" customHeight="1">
      <c r="A13" s="53" t="s">
        <v>211</v>
      </c>
      <c r="B13" s="39" t="s">
        <v>727</v>
      </c>
      <c r="C13" s="39" t="s">
        <v>728</v>
      </c>
      <c r="D13" s="37">
        <v>45989</v>
      </c>
      <c r="E13" s="40">
        <v>176275.92</v>
      </c>
      <c r="F13" s="37">
        <v>46019</v>
      </c>
      <c r="G13" s="38">
        <v>0</v>
      </c>
      <c r="H13" s="38">
        <f>+E13</f>
        <v>176275.92</v>
      </c>
      <c r="I13" s="41"/>
      <c r="J13" s="42" t="s">
        <v>107</v>
      </c>
      <c r="K13" s="54"/>
    </row>
    <row r="14" spans="1:11" ht="45.75" customHeight="1">
      <c r="A14" s="53" t="s">
        <v>671</v>
      </c>
      <c r="B14" s="43" t="s">
        <v>366</v>
      </c>
      <c r="C14" s="39" t="s">
        <v>672</v>
      </c>
      <c r="D14" s="37">
        <v>45989</v>
      </c>
      <c r="E14" s="40">
        <v>96760</v>
      </c>
      <c r="F14" s="37">
        <v>46019</v>
      </c>
      <c r="G14" s="38">
        <v>0</v>
      </c>
      <c r="H14" s="38">
        <f t="shared" si="1"/>
        <v>96760</v>
      </c>
      <c r="I14" s="41"/>
      <c r="J14" s="42" t="s">
        <v>107</v>
      </c>
      <c r="K14" s="54"/>
    </row>
    <row r="15" spans="1:11" ht="45.75" customHeight="1">
      <c r="A15" s="53" t="s">
        <v>627</v>
      </c>
      <c r="B15" s="43" t="s">
        <v>487</v>
      </c>
      <c r="C15" s="39" t="s">
        <v>395</v>
      </c>
      <c r="D15" s="37">
        <v>45989</v>
      </c>
      <c r="E15" s="40">
        <v>153400</v>
      </c>
      <c r="F15" s="37">
        <v>46019</v>
      </c>
      <c r="G15" s="38">
        <v>0</v>
      </c>
      <c r="H15" s="38">
        <f t="shared" si="1"/>
        <v>153400</v>
      </c>
      <c r="I15" s="41"/>
      <c r="J15" s="42" t="s">
        <v>107</v>
      </c>
      <c r="K15" s="54"/>
    </row>
    <row r="16" spans="1:11" ht="45.75" customHeight="1">
      <c r="A16" s="53" t="s">
        <v>592</v>
      </c>
      <c r="B16" s="43" t="s">
        <v>366</v>
      </c>
      <c r="C16" s="39" t="s">
        <v>597</v>
      </c>
      <c r="D16" s="37">
        <v>45989</v>
      </c>
      <c r="E16" s="40">
        <v>177000</v>
      </c>
      <c r="F16" s="37">
        <v>46019</v>
      </c>
      <c r="G16" s="38">
        <v>0</v>
      </c>
      <c r="H16" s="38">
        <f t="shared" si="1"/>
        <v>177000</v>
      </c>
      <c r="I16" s="41"/>
      <c r="J16" s="42" t="s">
        <v>107</v>
      </c>
      <c r="K16" s="54"/>
    </row>
    <row r="17" spans="1:11" ht="45.75" customHeight="1">
      <c r="A17" s="53" t="s">
        <v>667</v>
      </c>
      <c r="B17" s="43" t="s">
        <v>668</v>
      </c>
      <c r="C17" s="39" t="s">
        <v>58</v>
      </c>
      <c r="D17" s="37">
        <v>45989</v>
      </c>
      <c r="E17" s="40">
        <v>163500</v>
      </c>
      <c r="F17" s="37">
        <v>46019</v>
      </c>
      <c r="G17" s="38">
        <v>0</v>
      </c>
      <c r="H17" s="38">
        <f t="shared" si="1"/>
        <v>163500</v>
      </c>
      <c r="I17" s="41"/>
      <c r="J17" s="42" t="s">
        <v>107</v>
      </c>
      <c r="K17" s="54"/>
    </row>
    <row r="18" spans="1:11" ht="45.75" customHeight="1">
      <c r="A18" s="53" t="s">
        <v>345</v>
      </c>
      <c r="B18" s="39" t="s">
        <v>585</v>
      </c>
      <c r="C18" s="39" t="s">
        <v>586</v>
      </c>
      <c r="D18" s="37">
        <v>45989</v>
      </c>
      <c r="E18" s="40">
        <v>248017.12</v>
      </c>
      <c r="F18" s="37">
        <v>46019</v>
      </c>
      <c r="G18" s="38">
        <v>0</v>
      </c>
      <c r="H18" s="38">
        <f t="shared" si="1"/>
        <v>248017.12</v>
      </c>
      <c r="I18" s="41"/>
      <c r="J18" s="42" t="s">
        <v>107</v>
      </c>
      <c r="K18" s="54"/>
    </row>
    <row r="19" spans="1:11" ht="45.75" customHeight="1">
      <c r="A19" s="53" t="s">
        <v>533</v>
      </c>
      <c r="B19" s="39" t="s">
        <v>537</v>
      </c>
      <c r="C19" s="39" t="s">
        <v>536</v>
      </c>
      <c r="D19" s="37">
        <v>45989</v>
      </c>
      <c r="E19" s="40">
        <v>1749639.1</v>
      </c>
      <c r="F19" s="37">
        <v>46019</v>
      </c>
      <c r="G19" s="38">
        <v>0</v>
      </c>
      <c r="H19" s="38">
        <f t="shared" si="1"/>
        <v>1749639.1</v>
      </c>
      <c r="I19" s="41"/>
      <c r="J19" s="42" t="s">
        <v>107</v>
      </c>
      <c r="K19" s="54"/>
    </row>
    <row r="20" spans="1:11" ht="45.75" customHeight="1">
      <c r="A20" s="53" t="s">
        <v>131</v>
      </c>
      <c r="B20" s="43" t="s">
        <v>469</v>
      </c>
      <c r="C20" s="39" t="s">
        <v>470</v>
      </c>
      <c r="D20" s="37">
        <v>45989</v>
      </c>
      <c r="E20" s="40">
        <v>4730</v>
      </c>
      <c r="F20" s="37">
        <v>46050</v>
      </c>
      <c r="G20" s="38">
        <v>0</v>
      </c>
      <c r="H20" s="38">
        <f t="shared" si="1"/>
        <v>4730</v>
      </c>
      <c r="I20" s="41"/>
      <c r="J20" s="42" t="s">
        <v>107</v>
      </c>
      <c r="K20" s="54"/>
    </row>
    <row r="21" spans="1:11" ht="45.75" customHeight="1">
      <c r="A21" s="53" t="s">
        <v>255</v>
      </c>
      <c r="B21" s="39" t="s">
        <v>467</v>
      </c>
      <c r="C21" s="39" t="s">
        <v>468</v>
      </c>
      <c r="D21" s="37">
        <v>45989</v>
      </c>
      <c r="E21" s="40">
        <v>244984.94</v>
      </c>
      <c r="F21" s="37">
        <v>45989</v>
      </c>
      <c r="G21" s="38">
        <v>0</v>
      </c>
      <c r="H21" s="38">
        <f t="shared" si="1"/>
        <v>244984.94</v>
      </c>
      <c r="I21" s="41"/>
      <c r="J21" s="42" t="s">
        <v>107</v>
      </c>
      <c r="K21" s="54"/>
    </row>
    <row r="22" spans="1:11" ht="45.75" customHeight="1">
      <c r="A22" s="53" t="s">
        <v>694</v>
      </c>
      <c r="B22" s="39" t="s">
        <v>695</v>
      </c>
      <c r="C22" s="39" t="s">
        <v>696</v>
      </c>
      <c r="D22" s="37">
        <v>45988</v>
      </c>
      <c r="E22" s="40">
        <v>407336</v>
      </c>
      <c r="F22" s="37">
        <v>46018</v>
      </c>
      <c r="G22" s="38">
        <v>0</v>
      </c>
      <c r="H22" s="38">
        <f>+E22</f>
        <v>407336</v>
      </c>
      <c r="I22" s="41"/>
      <c r="J22" s="42" t="s">
        <v>107</v>
      </c>
      <c r="K22" s="54"/>
    </row>
    <row r="23" spans="1:11" ht="45.75" customHeight="1">
      <c r="A23" s="53" t="s">
        <v>589</v>
      </c>
      <c r="B23" s="39" t="s">
        <v>598</v>
      </c>
      <c r="C23" s="39" t="s">
        <v>599</v>
      </c>
      <c r="D23" s="37">
        <v>45988</v>
      </c>
      <c r="E23" s="40">
        <v>94400</v>
      </c>
      <c r="F23" s="37">
        <v>46019</v>
      </c>
      <c r="G23" s="38">
        <v>0</v>
      </c>
      <c r="H23" s="38">
        <f t="shared" si="1"/>
        <v>94400</v>
      </c>
      <c r="I23" s="41"/>
      <c r="J23" s="42" t="s">
        <v>107</v>
      </c>
      <c r="K23" s="54"/>
    </row>
    <row r="24" spans="1:11" ht="45.75" customHeight="1">
      <c r="A24" s="53" t="s">
        <v>296</v>
      </c>
      <c r="B24" s="39" t="s">
        <v>298</v>
      </c>
      <c r="C24" s="39" t="s">
        <v>548</v>
      </c>
      <c r="D24" s="37">
        <v>45988</v>
      </c>
      <c r="E24" s="40">
        <v>330301.59999999998</v>
      </c>
      <c r="F24" s="37">
        <v>46018</v>
      </c>
      <c r="G24" s="38">
        <f>+E24</f>
        <v>330301.59999999998</v>
      </c>
      <c r="H24" s="38">
        <v>0</v>
      </c>
      <c r="I24" s="42" t="s">
        <v>107</v>
      </c>
      <c r="J24" s="42"/>
      <c r="K24" s="54"/>
    </row>
    <row r="25" spans="1:11" ht="45.75" customHeight="1">
      <c r="A25" s="53" t="s">
        <v>293</v>
      </c>
      <c r="B25" s="39" t="s">
        <v>546</v>
      </c>
      <c r="C25" s="39" t="s">
        <v>547</v>
      </c>
      <c r="D25" s="37">
        <v>45988</v>
      </c>
      <c r="E25" s="40">
        <v>35334</v>
      </c>
      <c r="F25" s="37">
        <v>46018</v>
      </c>
      <c r="G25" s="38">
        <f>+E25</f>
        <v>35334</v>
      </c>
      <c r="H25" s="38">
        <v>0</v>
      </c>
      <c r="I25" s="42" t="s">
        <v>107</v>
      </c>
      <c r="J25" s="42"/>
      <c r="K25" s="54"/>
    </row>
    <row r="26" spans="1:11" ht="45.75" customHeight="1">
      <c r="A26" s="53" t="s">
        <v>290</v>
      </c>
      <c r="B26" s="39" t="s">
        <v>544</v>
      </c>
      <c r="C26" s="39" t="s">
        <v>545</v>
      </c>
      <c r="D26" s="37">
        <v>45988</v>
      </c>
      <c r="E26" s="40">
        <v>25155</v>
      </c>
      <c r="F26" s="37">
        <v>46018</v>
      </c>
      <c r="G26" s="38">
        <f>+E26</f>
        <v>25155</v>
      </c>
      <c r="H26" s="38">
        <v>0</v>
      </c>
      <c r="I26" s="42" t="s">
        <v>107</v>
      </c>
      <c r="J26" s="42"/>
      <c r="K26" s="54"/>
    </row>
    <row r="27" spans="1:11" ht="45.75" customHeight="1">
      <c r="A27" s="53" t="s">
        <v>219</v>
      </c>
      <c r="B27" s="39" t="s">
        <v>542</v>
      </c>
      <c r="C27" s="39" t="s">
        <v>543</v>
      </c>
      <c r="D27" s="37">
        <v>45988</v>
      </c>
      <c r="E27" s="40">
        <v>4905.01</v>
      </c>
      <c r="F27" s="37">
        <v>46018</v>
      </c>
      <c r="G27" s="38">
        <f>+E27</f>
        <v>4905.01</v>
      </c>
      <c r="H27" s="38">
        <v>0</v>
      </c>
      <c r="I27" s="42" t="s">
        <v>107</v>
      </c>
      <c r="J27" s="42"/>
      <c r="K27" s="54"/>
    </row>
    <row r="28" spans="1:11" ht="45.75" customHeight="1">
      <c r="A28" s="53" t="s">
        <v>286</v>
      </c>
      <c r="B28" s="39" t="s">
        <v>287</v>
      </c>
      <c r="C28" s="39" t="s">
        <v>541</v>
      </c>
      <c r="D28" s="37">
        <v>45988</v>
      </c>
      <c r="E28" s="40">
        <v>13232.21</v>
      </c>
      <c r="F28" s="37">
        <v>46018</v>
      </c>
      <c r="G28" s="38">
        <f>+E28</f>
        <v>13232.21</v>
      </c>
      <c r="H28" s="38">
        <v>0</v>
      </c>
      <c r="I28" s="42" t="s">
        <v>107</v>
      </c>
      <c r="J28" s="42"/>
      <c r="K28" s="54"/>
    </row>
    <row r="29" spans="1:11" ht="45.75" customHeight="1">
      <c r="A29" s="53" t="s">
        <v>15</v>
      </c>
      <c r="B29" s="39" t="s">
        <v>284</v>
      </c>
      <c r="C29" s="39" t="s">
        <v>540</v>
      </c>
      <c r="D29" s="37">
        <v>45988</v>
      </c>
      <c r="E29" s="40">
        <v>1113525.17</v>
      </c>
      <c r="F29" s="37">
        <v>46018</v>
      </c>
      <c r="G29" s="38">
        <v>0</v>
      </c>
      <c r="H29" s="38">
        <f t="shared" ref="H29:H34" si="2">+E29</f>
        <v>1113525.17</v>
      </c>
      <c r="I29" s="42"/>
      <c r="J29" s="42" t="s">
        <v>107</v>
      </c>
      <c r="K29" s="54"/>
    </row>
    <row r="30" spans="1:11" ht="45.75" customHeight="1">
      <c r="A30" s="53" t="s">
        <v>712</v>
      </c>
      <c r="B30" s="39" t="s">
        <v>479</v>
      </c>
      <c r="C30" s="39" t="s">
        <v>434</v>
      </c>
      <c r="D30" s="37">
        <v>45986</v>
      </c>
      <c r="E30" s="40">
        <v>177000</v>
      </c>
      <c r="F30" s="37">
        <v>46016</v>
      </c>
      <c r="G30" s="38">
        <v>0</v>
      </c>
      <c r="H30" s="38">
        <f>+E30</f>
        <v>177000</v>
      </c>
      <c r="I30" s="42"/>
      <c r="J30" s="42" t="s">
        <v>107</v>
      </c>
      <c r="K30" s="54"/>
    </row>
    <row r="31" spans="1:11" ht="45.75" customHeight="1">
      <c r="A31" s="53" t="s">
        <v>569</v>
      </c>
      <c r="B31" s="39" t="s">
        <v>573</v>
      </c>
      <c r="C31" s="39" t="s">
        <v>574</v>
      </c>
      <c r="D31" s="37">
        <v>45986</v>
      </c>
      <c r="E31" s="40">
        <v>642716.5</v>
      </c>
      <c r="F31" s="37">
        <v>46016</v>
      </c>
      <c r="G31" s="38">
        <v>0</v>
      </c>
      <c r="H31" s="38">
        <f t="shared" ref="H31" si="3">+E31</f>
        <v>642716.5</v>
      </c>
      <c r="I31" s="42"/>
      <c r="J31" s="42" t="s">
        <v>107</v>
      </c>
      <c r="K31" s="54"/>
    </row>
    <row r="32" spans="1:11" ht="45.75" customHeight="1">
      <c r="A32" s="53" t="s">
        <v>165</v>
      </c>
      <c r="B32" s="39" t="s">
        <v>731</v>
      </c>
      <c r="C32" s="39" t="s">
        <v>732</v>
      </c>
      <c r="D32" s="37">
        <v>45986</v>
      </c>
      <c r="E32" s="40">
        <v>180000</v>
      </c>
      <c r="F32" s="37">
        <v>46016</v>
      </c>
      <c r="G32" s="38">
        <v>0</v>
      </c>
      <c r="H32" s="38">
        <f t="shared" ref="H32" si="4">+E32</f>
        <v>180000</v>
      </c>
      <c r="I32" s="42"/>
      <c r="J32" s="42" t="s">
        <v>107</v>
      </c>
      <c r="K32" s="54"/>
    </row>
    <row r="33" spans="1:11" ht="45.75" customHeight="1">
      <c r="A33" s="53" t="s">
        <v>165</v>
      </c>
      <c r="B33" s="39" t="s">
        <v>733</v>
      </c>
      <c r="C33" s="39" t="s">
        <v>734</v>
      </c>
      <c r="D33" s="37">
        <v>45986</v>
      </c>
      <c r="E33" s="40">
        <v>180000</v>
      </c>
      <c r="F33" s="37">
        <v>46016</v>
      </c>
      <c r="G33" s="38">
        <v>0</v>
      </c>
      <c r="H33" s="38">
        <f t="shared" ref="H33" si="5">+E33</f>
        <v>180000</v>
      </c>
      <c r="I33" s="42"/>
      <c r="J33" s="42" t="s">
        <v>107</v>
      </c>
      <c r="K33" s="54"/>
    </row>
    <row r="34" spans="1:11" ht="45.75" customHeight="1">
      <c r="A34" s="53" t="s">
        <v>528</v>
      </c>
      <c r="B34" s="43" t="s">
        <v>366</v>
      </c>
      <c r="C34" s="39" t="s">
        <v>62</v>
      </c>
      <c r="D34" s="37">
        <v>45986</v>
      </c>
      <c r="E34" s="40">
        <v>82600</v>
      </c>
      <c r="F34" s="37">
        <v>46016</v>
      </c>
      <c r="G34" s="38">
        <v>0</v>
      </c>
      <c r="H34" s="38">
        <f t="shared" si="2"/>
        <v>82600</v>
      </c>
      <c r="I34" s="42"/>
      <c r="J34" s="42" t="s">
        <v>107</v>
      </c>
      <c r="K34" s="54"/>
    </row>
    <row r="35" spans="1:11" ht="45.75" customHeight="1">
      <c r="A35" s="53" t="s">
        <v>218</v>
      </c>
      <c r="B35" s="39" t="s">
        <v>254</v>
      </c>
      <c r="C35" s="39" t="s">
        <v>409</v>
      </c>
      <c r="D35" s="37">
        <v>45986</v>
      </c>
      <c r="E35" s="40">
        <v>439182.98</v>
      </c>
      <c r="F35" s="37">
        <v>46001</v>
      </c>
      <c r="G35" s="38">
        <f>+E35</f>
        <v>439182.98</v>
      </c>
      <c r="H35" s="38">
        <v>0</v>
      </c>
      <c r="I35" s="42" t="s">
        <v>107</v>
      </c>
      <c r="J35" s="42"/>
      <c r="K35" s="54"/>
    </row>
    <row r="36" spans="1:11" ht="45.75" customHeight="1">
      <c r="A36" s="53" t="s">
        <v>646</v>
      </c>
      <c r="B36" s="39" t="s">
        <v>487</v>
      </c>
      <c r="C36" s="39" t="s">
        <v>647</v>
      </c>
      <c r="D36" s="37">
        <v>45985</v>
      </c>
      <c r="E36" s="40">
        <v>245000</v>
      </c>
      <c r="F36" s="37">
        <v>46015</v>
      </c>
      <c r="G36" s="38">
        <v>0</v>
      </c>
      <c r="H36" s="38">
        <f t="shared" ref="H36:H59" si="6">+E36</f>
        <v>245000</v>
      </c>
      <c r="I36" s="41"/>
      <c r="J36" s="42" t="s">
        <v>107</v>
      </c>
      <c r="K36" s="54"/>
    </row>
    <row r="37" spans="1:11" ht="45.75" customHeight="1">
      <c r="A37" s="53" t="s">
        <v>643</v>
      </c>
      <c r="B37" s="39" t="s">
        <v>487</v>
      </c>
      <c r="C37" s="39" t="s">
        <v>645</v>
      </c>
      <c r="D37" s="37">
        <v>45985</v>
      </c>
      <c r="E37" s="40">
        <v>354000</v>
      </c>
      <c r="F37" s="37">
        <v>46015</v>
      </c>
      <c r="G37" s="38">
        <v>0</v>
      </c>
      <c r="H37" s="38">
        <f t="shared" ref="H37:H38" si="7">+E37</f>
        <v>354000</v>
      </c>
      <c r="I37" s="41"/>
      <c r="J37" s="42" t="s">
        <v>107</v>
      </c>
      <c r="K37" s="54"/>
    </row>
    <row r="38" spans="1:11" ht="45.75" customHeight="1">
      <c r="A38" s="53" t="s">
        <v>643</v>
      </c>
      <c r="B38" s="39" t="s">
        <v>487</v>
      </c>
      <c r="C38" s="39" t="s">
        <v>644</v>
      </c>
      <c r="D38" s="37">
        <v>45985</v>
      </c>
      <c r="E38" s="40">
        <v>354000</v>
      </c>
      <c r="F38" s="37">
        <v>46015</v>
      </c>
      <c r="G38" s="38">
        <v>0</v>
      </c>
      <c r="H38" s="38">
        <f t="shared" si="7"/>
        <v>354000</v>
      </c>
      <c r="I38" s="41"/>
      <c r="J38" s="42" t="s">
        <v>107</v>
      </c>
      <c r="K38" s="54"/>
    </row>
    <row r="39" spans="1:11" ht="45.75" customHeight="1">
      <c r="A39" s="53" t="s">
        <v>616</v>
      </c>
      <c r="B39" s="39" t="s">
        <v>617</v>
      </c>
      <c r="C39" s="39" t="s">
        <v>736</v>
      </c>
      <c r="D39" s="37">
        <v>45985</v>
      </c>
      <c r="E39" s="40">
        <v>236000</v>
      </c>
      <c r="F39" s="37">
        <v>46015</v>
      </c>
      <c r="G39" s="38">
        <v>0</v>
      </c>
      <c r="H39" s="38">
        <f t="shared" si="6"/>
        <v>236000</v>
      </c>
      <c r="I39" s="41"/>
      <c r="J39" s="42" t="s">
        <v>107</v>
      </c>
      <c r="K39" s="54"/>
    </row>
    <row r="40" spans="1:11" ht="45.75" customHeight="1">
      <c r="A40" s="53" t="s">
        <v>282</v>
      </c>
      <c r="B40" s="39" t="s">
        <v>490</v>
      </c>
      <c r="C40" s="39" t="s">
        <v>489</v>
      </c>
      <c r="D40" s="37">
        <v>45985</v>
      </c>
      <c r="E40" s="40">
        <v>177000</v>
      </c>
      <c r="F40" s="37">
        <v>46015</v>
      </c>
      <c r="G40" s="38">
        <f>+E40</f>
        <v>177000</v>
      </c>
      <c r="H40" s="38">
        <v>0</v>
      </c>
      <c r="I40" s="42" t="s">
        <v>107</v>
      </c>
      <c r="J40" s="42"/>
      <c r="K40" s="54"/>
    </row>
    <row r="41" spans="1:11" ht="45.75" customHeight="1">
      <c r="A41" s="53" t="s">
        <v>444</v>
      </c>
      <c r="B41" s="39" t="s">
        <v>445</v>
      </c>
      <c r="C41" s="39" t="s">
        <v>334</v>
      </c>
      <c r="D41" s="37">
        <v>45985</v>
      </c>
      <c r="E41" s="40">
        <v>247998.24</v>
      </c>
      <c r="F41" s="37">
        <v>45985</v>
      </c>
      <c r="G41" s="38">
        <v>0</v>
      </c>
      <c r="H41" s="38">
        <f t="shared" si="6"/>
        <v>247998.24</v>
      </c>
      <c r="I41" s="41"/>
      <c r="J41" s="42" t="s">
        <v>107</v>
      </c>
      <c r="K41" s="54"/>
    </row>
    <row r="42" spans="1:11" ht="45.75" customHeight="1">
      <c r="A42" s="53" t="s">
        <v>253</v>
      </c>
      <c r="B42" s="43" t="s">
        <v>407</v>
      </c>
      <c r="C42" s="39" t="s">
        <v>408</v>
      </c>
      <c r="D42" s="37">
        <v>45985</v>
      </c>
      <c r="E42" s="40">
        <v>63427</v>
      </c>
      <c r="F42" s="37">
        <v>46006</v>
      </c>
      <c r="G42" s="38">
        <f>+E42</f>
        <v>63427</v>
      </c>
      <c r="H42" s="38">
        <v>0</v>
      </c>
      <c r="I42" s="42" t="s">
        <v>107</v>
      </c>
      <c r="J42" s="42"/>
      <c r="K42" s="54"/>
    </row>
    <row r="43" spans="1:11" ht="45.75" customHeight="1">
      <c r="A43" s="53" t="s">
        <v>723</v>
      </c>
      <c r="B43" s="39" t="s">
        <v>724</v>
      </c>
      <c r="C43" s="39" t="s">
        <v>725</v>
      </c>
      <c r="D43" s="37">
        <v>45982</v>
      </c>
      <c r="E43" s="40">
        <v>6159600</v>
      </c>
      <c r="F43" s="37">
        <v>46012</v>
      </c>
      <c r="G43" s="38">
        <f>+E43</f>
        <v>6159600</v>
      </c>
      <c r="H43" s="38">
        <v>0</v>
      </c>
      <c r="I43" s="42" t="s">
        <v>107</v>
      </c>
      <c r="J43" s="42"/>
      <c r="K43" s="54"/>
    </row>
    <row r="44" spans="1:11" ht="45.75" customHeight="1">
      <c r="A44" s="53" t="s">
        <v>694</v>
      </c>
      <c r="B44" s="43" t="s">
        <v>695</v>
      </c>
      <c r="C44" s="39" t="s">
        <v>697</v>
      </c>
      <c r="D44" s="37">
        <v>45982</v>
      </c>
      <c r="E44" s="40">
        <v>126968</v>
      </c>
      <c r="F44" s="37">
        <v>46012</v>
      </c>
      <c r="G44" s="38">
        <v>0</v>
      </c>
      <c r="H44" s="38">
        <f t="shared" si="6"/>
        <v>126968</v>
      </c>
      <c r="I44" s="41"/>
      <c r="J44" s="42" t="s">
        <v>107</v>
      </c>
      <c r="K44" s="54"/>
    </row>
    <row r="45" spans="1:11" ht="45.75" customHeight="1">
      <c r="A45" s="53" t="s">
        <v>205</v>
      </c>
      <c r="B45" s="43" t="s">
        <v>244</v>
      </c>
      <c r="C45" s="39" t="s">
        <v>673</v>
      </c>
      <c r="D45" s="37">
        <v>45982</v>
      </c>
      <c r="E45" s="40">
        <v>391183.6</v>
      </c>
      <c r="F45" s="37">
        <v>45992</v>
      </c>
      <c r="G45" s="38">
        <v>0</v>
      </c>
      <c r="H45" s="38">
        <f t="shared" si="6"/>
        <v>391183.6</v>
      </c>
      <c r="I45" s="41"/>
      <c r="J45" s="42" t="s">
        <v>107</v>
      </c>
      <c r="K45" s="54"/>
    </row>
    <row r="46" spans="1:11" ht="45.75" customHeight="1">
      <c r="A46" s="53" t="s">
        <v>521</v>
      </c>
      <c r="B46" s="39" t="s">
        <v>522</v>
      </c>
      <c r="C46" s="39" t="s">
        <v>201</v>
      </c>
      <c r="D46" s="37">
        <v>45982</v>
      </c>
      <c r="E46" s="40">
        <v>189390</v>
      </c>
      <c r="F46" s="37">
        <v>46012</v>
      </c>
      <c r="G46" s="38">
        <f>+E46</f>
        <v>189390</v>
      </c>
      <c r="H46" s="38">
        <v>0</v>
      </c>
      <c r="I46" s="42" t="s">
        <v>107</v>
      </c>
      <c r="J46" s="42"/>
      <c r="K46" s="54"/>
    </row>
    <row r="47" spans="1:11" ht="45.75" customHeight="1">
      <c r="A47" s="53" t="s">
        <v>491</v>
      </c>
      <c r="B47" s="39" t="s">
        <v>492</v>
      </c>
      <c r="C47" s="39" t="s">
        <v>493</v>
      </c>
      <c r="D47" s="37">
        <v>45982</v>
      </c>
      <c r="E47" s="40">
        <v>1100000</v>
      </c>
      <c r="F47" s="37">
        <v>46012</v>
      </c>
      <c r="G47" s="38">
        <v>0</v>
      </c>
      <c r="H47" s="38">
        <f t="shared" si="6"/>
        <v>1100000</v>
      </c>
      <c r="I47" s="41"/>
      <c r="J47" s="42" t="s">
        <v>107</v>
      </c>
      <c r="K47" s="54"/>
    </row>
    <row r="48" spans="1:11" ht="45.75" customHeight="1">
      <c r="A48" s="53" t="s">
        <v>196</v>
      </c>
      <c r="B48" s="39" t="s">
        <v>710</v>
      </c>
      <c r="C48" s="39" t="s">
        <v>711</v>
      </c>
      <c r="D48" s="37">
        <v>45982</v>
      </c>
      <c r="E48" s="40">
        <v>1227.2</v>
      </c>
      <c r="F48" s="37">
        <v>46012</v>
      </c>
      <c r="G48" s="38">
        <v>0</v>
      </c>
      <c r="H48" s="38">
        <f t="shared" si="6"/>
        <v>1227.2</v>
      </c>
      <c r="I48" s="41"/>
      <c r="J48" s="42" t="s">
        <v>107</v>
      </c>
      <c r="K48" s="54"/>
    </row>
    <row r="49" spans="1:11" ht="45.75" customHeight="1">
      <c r="A49" s="53" t="s">
        <v>478</v>
      </c>
      <c r="B49" s="43" t="s">
        <v>479</v>
      </c>
      <c r="C49" s="39" t="s">
        <v>480</v>
      </c>
      <c r="D49" s="37">
        <v>45982</v>
      </c>
      <c r="E49" s="40">
        <v>354000</v>
      </c>
      <c r="F49" s="37">
        <v>45986</v>
      </c>
      <c r="G49" s="38">
        <v>0</v>
      </c>
      <c r="H49" s="38">
        <f t="shared" si="6"/>
        <v>354000</v>
      </c>
      <c r="I49" s="41"/>
      <c r="J49" s="42" t="s">
        <v>107</v>
      </c>
      <c r="K49" s="54"/>
    </row>
    <row r="50" spans="1:11" ht="45.75" customHeight="1">
      <c r="A50" s="53" t="s">
        <v>131</v>
      </c>
      <c r="B50" s="43" t="s">
        <v>416</v>
      </c>
      <c r="C50" s="39" t="s">
        <v>417</v>
      </c>
      <c r="D50" s="37">
        <v>45982</v>
      </c>
      <c r="E50" s="40">
        <v>3960</v>
      </c>
      <c r="F50" s="37">
        <v>46043</v>
      </c>
      <c r="G50" s="38">
        <v>0</v>
      </c>
      <c r="H50" s="38">
        <f t="shared" si="6"/>
        <v>3960</v>
      </c>
      <c r="I50" s="41"/>
      <c r="J50" s="42" t="s">
        <v>107</v>
      </c>
      <c r="K50" s="54"/>
    </row>
    <row r="51" spans="1:11" ht="45.75" customHeight="1">
      <c r="A51" s="53" t="s">
        <v>613</v>
      </c>
      <c r="B51" s="43" t="s">
        <v>614</v>
      </c>
      <c r="C51" s="39" t="s">
        <v>615</v>
      </c>
      <c r="D51" s="37">
        <v>45981</v>
      </c>
      <c r="E51" s="40">
        <v>2995000</v>
      </c>
      <c r="F51" s="37">
        <v>46011</v>
      </c>
      <c r="G51" s="38">
        <f>+E51</f>
        <v>2995000</v>
      </c>
      <c r="H51" s="38">
        <v>0</v>
      </c>
      <c r="I51" s="42" t="s">
        <v>107</v>
      </c>
      <c r="J51" s="42"/>
      <c r="K51" s="54"/>
    </row>
    <row r="52" spans="1:11" ht="45.75" customHeight="1">
      <c r="A52" s="53" t="s">
        <v>610</v>
      </c>
      <c r="B52" s="39" t="s">
        <v>611</v>
      </c>
      <c r="C52" s="39" t="s">
        <v>612</v>
      </c>
      <c r="D52" s="37">
        <v>45981</v>
      </c>
      <c r="E52" s="40">
        <v>9919.91</v>
      </c>
      <c r="F52" s="37">
        <v>46011</v>
      </c>
      <c r="G52" s="38">
        <v>0</v>
      </c>
      <c r="H52" s="38">
        <f t="shared" si="6"/>
        <v>9919.91</v>
      </c>
      <c r="I52" s="41"/>
      <c r="J52" s="42" t="s">
        <v>107</v>
      </c>
      <c r="K52" s="54"/>
    </row>
    <row r="53" spans="1:11" ht="45.75" customHeight="1">
      <c r="A53" s="53" t="s">
        <v>345</v>
      </c>
      <c r="B53" s="39" t="s">
        <v>583</v>
      </c>
      <c r="C53" s="39" t="s">
        <v>584</v>
      </c>
      <c r="D53" s="37">
        <v>45981</v>
      </c>
      <c r="E53" s="40">
        <v>44533.2</v>
      </c>
      <c r="F53" s="37">
        <v>46011</v>
      </c>
      <c r="G53" s="38">
        <v>0</v>
      </c>
      <c r="H53" s="38">
        <f t="shared" si="6"/>
        <v>44533.2</v>
      </c>
      <c r="I53" s="41"/>
      <c r="J53" s="42" t="s">
        <v>107</v>
      </c>
      <c r="K53" s="54"/>
    </row>
    <row r="54" spans="1:11" ht="45.75" customHeight="1">
      <c r="A54" s="53" t="s">
        <v>580</v>
      </c>
      <c r="B54" s="43" t="s">
        <v>581</v>
      </c>
      <c r="C54" s="39" t="s">
        <v>582</v>
      </c>
      <c r="D54" s="37">
        <v>45981</v>
      </c>
      <c r="E54" s="40">
        <v>247800</v>
      </c>
      <c r="F54" s="37">
        <v>46011</v>
      </c>
      <c r="G54" s="38">
        <f>+E54</f>
        <v>247800</v>
      </c>
      <c r="H54" s="38">
        <v>0</v>
      </c>
      <c r="I54" s="42" t="s">
        <v>107</v>
      </c>
      <c r="J54" s="42"/>
      <c r="K54" s="54"/>
    </row>
    <row r="55" spans="1:11" ht="45.75" customHeight="1">
      <c r="A55" s="53" t="s">
        <v>579</v>
      </c>
      <c r="B55" s="43" t="s">
        <v>495</v>
      </c>
      <c r="C55" s="39" t="s">
        <v>669</v>
      </c>
      <c r="D55" s="37">
        <v>45981</v>
      </c>
      <c r="E55" s="40">
        <v>236000</v>
      </c>
      <c r="F55" s="37">
        <v>46011</v>
      </c>
      <c r="G55" s="38">
        <v>0</v>
      </c>
      <c r="H55" s="38">
        <f t="shared" si="6"/>
        <v>236000</v>
      </c>
      <c r="I55" s="41"/>
      <c r="J55" s="42" t="s">
        <v>107</v>
      </c>
      <c r="K55" s="54"/>
    </row>
    <row r="56" spans="1:11" ht="45.75" customHeight="1">
      <c r="A56" s="53" t="s">
        <v>336</v>
      </c>
      <c r="B56" s="43" t="s">
        <v>366</v>
      </c>
      <c r="C56" s="39" t="s">
        <v>578</v>
      </c>
      <c r="D56" s="37">
        <v>45981</v>
      </c>
      <c r="E56" s="40">
        <v>236000</v>
      </c>
      <c r="F56" s="37">
        <v>46011</v>
      </c>
      <c r="G56" s="38">
        <f>+E56</f>
        <v>236000</v>
      </c>
      <c r="H56" s="38">
        <v>0</v>
      </c>
      <c r="I56" s="42" t="s">
        <v>107</v>
      </c>
      <c r="J56" s="42"/>
      <c r="K56" s="54"/>
    </row>
    <row r="57" spans="1:11" ht="45.75" customHeight="1">
      <c r="A57" s="53" t="s">
        <v>569</v>
      </c>
      <c r="B57" s="39" t="s">
        <v>572</v>
      </c>
      <c r="C57" s="39" t="s">
        <v>571</v>
      </c>
      <c r="D57" s="37">
        <v>45981</v>
      </c>
      <c r="E57" s="40">
        <v>97940</v>
      </c>
      <c r="F57" s="37">
        <v>46011</v>
      </c>
      <c r="G57" s="38">
        <v>0</v>
      </c>
      <c r="H57" s="38">
        <f t="shared" si="6"/>
        <v>97940</v>
      </c>
      <c r="I57" s="41"/>
      <c r="J57" s="42" t="s">
        <v>107</v>
      </c>
      <c r="K57" s="54"/>
    </row>
    <row r="58" spans="1:11" ht="45.75" customHeight="1">
      <c r="A58" s="53" t="s">
        <v>538</v>
      </c>
      <c r="B58" s="43" t="s">
        <v>495</v>
      </c>
      <c r="C58" s="39" t="s">
        <v>539</v>
      </c>
      <c r="D58" s="37">
        <v>45981</v>
      </c>
      <c r="E58" s="40">
        <v>177000</v>
      </c>
      <c r="F58" s="37">
        <v>46011</v>
      </c>
      <c r="G58" s="38">
        <f>+E58</f>
        <v>177000</v>
      </c>
      <c r="H58" s="38">
        <v>0</v>
      </c>
      <c r="I58" s="42" t="s">
        <v>107</v>
      </c>
      <c r="J58" s="42"/>
      <c r="K58" s="54"/>
    </row>
    <row r="59" spans="1:11" ht="45.75" customHeight="1">
      <c r="A59" s="53" t="s">
        <v>329</v>
      </c>
      <c r="B59" s="43" t="s">
        <v>487</v>
      </c>
      <c r="C59" s="39" t="s">
        <v>524</v>
      </c>
      <c r="D59" s="37">
        <v>45981</v>
      </c>
      <c r="E59" s="40">
        <v>413000</v>
      </c>
      <c r="F59" s="37">
        <v>46011</v>
      </c>
      <c r="G59" s="38">
        <v>0</v>
      </c>
      <c r="H59" s="38">
        <f t="shared" si="6"/>
        <v>413000</v>
      </c>
      <c r="I59" s="41"/>
      <c r="J59" s="42" t="s">
        <v>107</v>
      </c>
      <c r="K59" s="54"/>
    </row>
    <row r="60" spans="1:11" ht="45.75" customHeight="1">
      <c r="A60" s="53" t="s">
        <v>231</v>
      </c>
      <c r="B60" s="43" t="s">
        <v>512</v>
      </c>
      <c r="C60" s="39" t="s">
        <v>514</v>
      </c>
      <c r="D60" s="37">
        <v>45981</v>
      </c>
      <c r="E60" s="40">
        <v>16500</v>
      </c>
      <c r="F60" s="37">
        <v>45993</v>
      </c>
      <c r="G60" s="38">
        <f>+E60</f>
        <v>16500</v>
      </c>
      <c r="H60" s="38">
        <v>0</v>
      </c>
      <c r="I60" s="42" t="s">
        <v>107</v>
      </c>
      <c r="J60" s="42"/>
      <c r="K60" s="54"/>
    </row>
    <row r="61" spans="1:11" ht="45.75" customHeight="1">
      <c r="A61" s="53" t="s">
        <v>426</v>
      </c>
      <c r="B61" s="43" t="s">
        <v>429</v>
      </c>
      <c r="C61" s="39" t="s">
        <v>430</v>
      </c>
      <c r="D61" s="37">
        <v>45981</v>
      </c>
      <c r="E61" s="40">
        <v>247800</v>
      </c>
      <c r="F61" s="37">
        <v>46011</v>
      </c>
      <c r="G61" s="38">
        <v>0</v>
      </c>
      <c r="H61" s="38">
        <f t="shared" ref="H61:H63" si="8">+E61</f>
        <v>247800</v>
      </c>
      <c r="I61" s="41"/>
      <c r="J61" s="42" t="s">
        <v>107</v>
      </c>
      <c r="K61" s="54"/>
    </row>
    <row r="62" spans="1:11" ht="45.75" customHeight="1">
      <c r="A62" s="53" t="s">
        <v>418</v>
      </c>
      <c r="B62" s="39" t="s">
        <v>419</v>
      </c>
      <c r="C62" s="39" t="s">
        <v>420</v>
      </c>
      <c r="D62" s="37">
        <v>45981</v>
      </c>
      <c r="E62" s="40">
        <v>10000</v>
      </c>
      <c r="F62" s="37">
        <v>45981</v>
      </c>
      <c r="G62" s="38">
        <v>0</v>
      </c>
      <c r="H62" s="38">
        <f t="shared" si="8"/>
        <v>10000</v>
      </c>
      <c r="I62" s="41"/>
      <c r="J62" s="42" t="s">
        <v>107</v>
      </c>
      <c r="K62" s="54"/>
    </row>
    <row r="63" spans="1:11" ht="45.75" customHeight="1">
      <c r="A63" s="53" t="s">
        <v>603</v>
      </c>
      <c r="B63" s="39" t="s">
        <v>604</v>
      </c>
      <c r="C63" s="39" t="s">
        <v>605</v>
      </c>
      <c r="D63" s="37">
        <v>45980</v>
      </c>
      <c r="E63" s="40">
        <v>50150</v>
      </c>
      <c r="F63" s="37">
        <v>46010</v>
      </c>
      <c r="G63" s="38">
        <v>0</v>
      </c>
      <c r="H63" s="38">
        <f t="shared" si="8"/>
        <v>50150</v>
      </c>
      <c r="I63" s="41"/>
      <c r="J63" s="42" t="s">
        <v>107</v>
      </c>
      <c r="K63" s="54"/>
    </row>
    <row r="64" spans="1:11" ht="45.75" customHeight="1">
      <c r="A64" s="53" t="s">
        <v>519</v>
      </c>
      <c r="B64" s="39" t="s">
        <v>523</v>
      </c>
      <c r="C64" s="39" t="s">
        <v>520</v>
      </c>
      <c r="D64" s="37">
        <v>45980</v>
      </c>
      <c r="E64" s="40">
        <v>1102061</v>
      </c>
      <c r="F64" s="37">
        <v>46010</v>
      </c>
      <c r="G64" s="38">
        <f>+E64</f>
        <v>1102061</v>
      </c>
      <c r="H64" s="38">
        <v>0</v>
      </c>
      <c r="I64" s="42" t="s">
        <v>107</v>
      </c>
      <c r="J64" s="42"/>
      <c r="K64" s="54"/>
    </row>
    <row r="65" spans="1:11" ht="45.75" customHeight="1">
      <c r="A65" s="53" t="s">
        <v>473</v>
      </c>
      <c r="B65" s="39" t="s">
        <v>366</v>
      </c>
      <c r="C65" s="39" t="s">
        <v>726</v>
      </c>
      <c r="D65" s="37">
        <v>45980</v>
      </c>
      <c r="E65" s="40">
        <v>531000</v>
      </c>
      <c r="F65" s="47">
        <v>46010</v>
      </c>
      <c r="G65" s="38">
        <v>0</v>
      </c>
      <c r="H65" s="38">
        <f t="shared" ref="H65:H77" si="9">+E65</f>
        <v>531000</v>
      </c>
      <c r="I65" s="41"/>
      <c r="J65" s="42" t="s">
        <v>107</v>
      </c>
      <c r="K65" s="54"/>
    </row>
    <row r="66" spans="1:11" ht="45.75" customHeight="1">
      <c r="A66" s="53" t="s">
        <v>473</v>
      </c>
      <c r="B66" s="39" t="s">
        <v>366</v>
      </c>
      <c r="C66" s="39" t="s">
        <v>474</v>
      </c>
      <c r="D66" s="37">
        <v>45980</v>
      </c>
      <c r="E66" s="40">
        <v>275400</v>
      </c>
      <c r="F66" s="47">
        <v>46010</v>
      </c>
      <c r="G66" s="38">
        <f>+E66</f>
        <v>275400</v>
      </c>
      <c r="H66" s="38">
        <v>0</v>
      </c>
      <c r="I66" s="42" t="s">
        <v>107</v>
      </c>
      <c r="J66" s="42"/>
      <c r="K66" s="54"/>
    </row>
    <row r="67" spans="1:11" ht="45.75" customHeight="1">
      <c r="A67" s="53" t="s">
        <v>274</v>
      </c>
      <c r="B67" s="39" t="s">
        <v>433</v>
      </c>
      <c r="C67" s="39" t="s">
        <v>434</v>
      </c>
      <c r="D67" s="37">
        <v>45980</v>
      </c>
      <c r="E67" s="40">
        <v>120717.6</v>
      </c>
      <c r="F67" s="37">
        <v>46010</v>
      </c>
      <c r="G67" s="38">
        <v>0</v>
      </c>
      <c r="H67" s="38">
        <f t="shared" si="9"/>
        <v>120717.6</v>
      </c>
      <c r="I67" s="42"/>
      <c r="J67" s="42" t="s">
        <v>107</v>
      </c>
      <c r="K67" s="54"/>
    </row>
    <row r="68" spans="1:11" ht="45.75" customHeight="1">
      <c r="A68" s="53" t="s">
        <v>196</v>
      </c>
      <c r="B68" s="39" t="s">
        <v>708</v>
      </c>
      <c r="C68" s="39" t="s">
        <v>709</v>
      </c>
      <c r="D68" s="37">
        <v>45979</v>
      </c>
      <c r="E68" s="40">
        <v>10795.71</v>
      </c>
      <c r="F68" s="37">
        <v>46009</v>
      </c>
      <c r="G68" s="38">
        <v>0</v>
      </c>
      <c r="H68" s="38">
        <f t="shared" si="9"/>
        <v>10795.71</v>
      </c>
      <c r="I68" s="42"/>
      <c r="J68" s="42" t="s">
        <v>107</v>
      </c>
      <c r="K68" s="54"/>
    </row>
    <row r="69" spans="1:11" ht="61.5" customHeight="1">
      <c r="A69" s="53" t="s">
        <v>687</v>
      </c>
      <c r="B69" s="39" t="s">
        <v>688</v>
      </c>
      <c r="C69" s="39" t="s">
        <v>689</v>
      </c>
      <c r="D69" s="37">
        <v>45979</v>
      </c>
      <c r="E69" s="40">
        <v>9500</v>
      </c>
      <c r="F69" s="37">
        <v>46009</v>
      </c>
      <c r="G69" s="38">
        <v>0</v>
      </c>
      <c r="H69" s="38">
        <f>+E69</f>
        <v>9500</v>
      </c>
      <c r="I69" s="42"/>
      <c r="J69" s="42" t="s">
        <v>107</v>
      </c>
      <c r="K69" s="54"/>
    </row>
    <row r="70" spans="1:11" ht="45.75" customHeight="1">
      <c r="A70" s="53" t="s">
        <v>687</v>
      </c>
      <c r="B70" s="39" t="s">
        <v>690</v>
      </c>
      <c r="C70" s="39" t="s">
        <v>691</v>
      </c>
      <c r="D70" s="37">
        <v>45979</v>
      </c>
      <c r="E70" s="40">
        <v>11500</v>
      </c>
      <c r="F70" s="37">
        <v>46009</v>
      </c>
      <c r="G70" s="38">
        <v>0</v>
      </c>
      <c r="H70" s="38">
        <f>+E70</f>
        <v>11500</v>
      </c>
      <c r="I70" s="42"/>
      <c r="J70" s="42" t="s">
        <v>107</v>
      </c>
      <c r="K70" s="54"/>
    </row>
    <row r="71" spans="1:11" ht="60.75" customHeight="1">
      <c r="A71" s="53" t="s">
        <v>687</v>
      </c>
      <c r="B71" s="39" t="s">
        <v>693</v>
      </c>
      <c r="C71" s="39" t="s">
        <v>692</v>
      </c>
      <c r="D71" s="37">
        <v>45979</v>
      </c>
      <c r="E71" s="40">
        <v>9500</v>
      </c>
      <c r="F71" s="37">
        <v>46009</v>
      </c>
      <c r="G71" s="38">
        <v>0</v>
      </c>
      <c r="H71" s="38">
        <f>+E71</f>
        <v>9500</v>
      </c>
      <c r="I71" s="42"/>
      <c r="J71" s="42" t="s">
        <v>107</v>
      </c>
      <c r="K71" s="54"/>
    </row>
    <row r="72" spans="1:11" ht="45.75" customHeight="1">
      <c r="A72" s="53" t="s">
        <v>380</v>
      </c>
      <c r="B72" s="39" t="s">
        <v>381</v>
      </c>
      <c r="C72" s="39" t="s">
        <v>683</v>
      </c>
      <c r="D72" s="37">
        <v>45979</v>
      </c>
      <c r="E72" s="40">
        <v>143582.39999999999</v>
      </c>
      <c r="F72" s="37">
        <v>46009</v>
      </c>
      <c r="G72" s="38">
        <f>+E72</f>
        <v>143582.39999999999</v>
      </c>
      <c r="H72" s="38">
        <v>0</v>
      </c>
      <c r="I72" s="42" t="s">
        <v>107</v>
      </c>
      <c r="J72" s="42"/>
      <c r="K72" s="54"/>
    </row>
    <row r="73" spans="1:11" ht="45.75" customHeight="1">
      <c r="A73" s="53" t="s">
        <v>618</v>
      </c>
      <c r="B73" s="39" t="s">
        <v>495</v>
      </c>
      <c r="C73" s="39" t="s">
        <v>619</v>
      </c>
      <c r="D73" s="37">
        <v>45979</v>
      </c>
      <c r="E73" s="40">
        <v>70800</v>
      </c>
      <c r="F73" s="37">
        <v>46009</v>
      </c>
      <c r="G73" s="38">
        <v>0</v>
      </c>
      <c r="H73" s="38">
        <f t="shared" ref="H73" si="10">+E73</f>
        <v>70800</v>
      </c>
      <c r="I73" s="42"/>
      <c r="J73" s="42" t="s">
        <v>107</v>
      </c>
      <c r="K73" s="54"/>
    </row>
    <row r="74" spans="1:11" ht="45.75" customHeight="1">
      <c r="A74" s="53" t="s">
        <v>303</v>
      </c>
      <c r="B74" s="39" t="s">
        <v>551</v>
      </c>
      <c r="C74" s="39" t="s">
        <v>552</v>
      </c>
      <c r="D74" s="37">
        <v>45979</v>
      </c>
      <c r="E74" s="40">
        <v>36615.599999999999</v>
      </c>
      <c r="F74" s="37">
        <v>46009</v>
      </c>
      <c r="G74" s="38">
        <v>0</v>
      </c>
      <c r="H74" s="38">
        <f>+E74</f>
        <v>36615.599999999999</v>
      </c>
      <c r="I74" s="42"/>
      <c r="J74" s="42" t="s">
        <v>107</v>
      </c>
      <c r="K74" s="54"/>
    </row>
    <row r="75" spans="1:11" ht="45.75" customHeight="1">
      <c r="A75" s="53" t="s">
        <v>303</v>
      </c>
      <c r="B75" s="39" t="s">
        <v>553</v>
      </c>
      <c r="C75" s="39" t="s">
        <v>554</v>
      </c>
      <c r="D75" s="37">
        <v>45979</v>
      </c>
      <c r="E75" s="40">
        <v>61011.4</v>
      </c>
      <c r="F75" s="37">
        <v>46009</v>
      </c>
      <c r="G75" s="38">
        <v>0</v>
      </c>
      <c r="H75" s="38">
        <f>+E75</f>
        <v>61011.4</v>
      </c>
      <c r="I75" s="42"/>
      <c r="J75" s="42" t="s">
        <v>107</v>
      </c>
      <c r="K75" s="54"/>
    </row>
    <row r="76" spans="1:11" ht="45.75" customHeight="1">
      <c r="A76" s="53" t="s">
        <v>303</v>
      </c>
      <c r="B76" s="39" t="s">
        <v>555</v>
      </c>
      <c r="C76" s="39" t="s">
        <v>556</v>
      </c>
      <c r="D76" s="37">
        <v>45979</v>
      </c>
      <c r="E76" s="40">
        <v>56774.8</v>
      </c>
      <c r="F76" s="37">
        <v>46009</v>
      </c>
      <c r="G76" s="38">
        <v>0</v>
      </c>
      <c r="H76" s="38">
        <f>+E76</f>
        <v>56774.8</v>
      </c>
      <c r="I76" s="42"/>
      <c r="J76" s="42" t="s">
        <v>107</v>
      </c>
      <c r="K76" s="54"/>
    </row>
    <row r="77" spans="1:11" ht="45.75" customHeight="1">
      <c r="A77" s="53" t="s">
        <v>533</v>
      </c>
      <c r="B77" s="39" t="s">
        <v>534</v>
      </c>
      <c r="C77" s="39" t="s">
        <v>535</v>
      </c>
      <c r="D77" s="37">
        <v>45979</v>
      </c>
      <c r="E77" s="40">
        <v>40680.5</v>
      </c>
      <c r="F77" s="37">
        <v>46009</v>
      </c>
      <c r="G77" s="38">
        <v>0</v>
      </c>
      <c r="H77" s="38">
        <f t="shared" si="9"/>
        <v>40680.5</v>
      </c>
      <c r="I77" s="41"/>
      <c r="J77" s="42" t="s">
        <v>107</v>
      </c>
      <c r="K77" s="54"/>
    </row>
    <row r="78" spans="1:11" ht="45.75" customHeight="1">
      <c r="A78" s="53" t="s">
        <v>486</v>
      </c>
      <c r="B78" s="39" t="s">
        <v>487</v>
      </c>
      <c r="C78" s="39" t="s">
        <v>488</v>
      </c>
      <c r="D78" s="37">
        <v>45979</v>
      </c>
      <c r="E78" s="40">
        <v>118000</v>
      </c>
      <c r="F78" s="37">
        <v>45979</v>
      </c>
      <c r="G78" s="38">
        <f>+E78</f>
        <v>118000</v>
      </c>
      <c r="H78" s="38">
        <v>0</v>
      </c>
      <c r="I78" s="42" t="s">
        <v>107</v>
      </c>
      <c r="J78" s="42"/>
      <c r="K78" s="54"/>
    </row>
    <row r="79" spans="1:11" ht="45.75" customHeight="1">
      <c r="A79" s="53" t="s">
        <v>255</v>
      </c>
      <c r="B79" s="43" t="s">
        <v>410</v>
      </c>
      <c r="C79" s="39" t="s">
        <v>411</v>
      </c>
      <c r="D79" s="37">
        <v>45979</v>
      </c>
      <c r="E79" s="40">
        <v>244971.54</v>
      </c>
      <c r="F79" s="37">
        <v>46009</v>
      </c>
      <c r="G79" s="38">
        <f>+E79</f>
        <v>244971.54</v>
      </c>
      <c r="H79" s="38">
        <v>0</v>
      </c>
      <c r="I79" s="42" t="s">
        <v>107</v>
      </c>
      <c r="J79" s="42"/>
      <c r="K79" s="54"/>
    </row>
    <row r="80" spans="1:11" ht="45.75" customHeight="1">
      <c r="A80" s="53" t="s">
        <v>196</v>
      </c>
      <c r="B80" s="39" t="s">
        <v>706</v>
      </c>
      <c r="C80" s="39" t="s">
        <v>707</v>
      </c>
      <c r="D80" s="37">
        <v>45978</v>
      </c>
      <c r="E80" s="40">
        <v>800.6</v>
      </c>
      <c r="F80" s="37">
        <v>46008</v>
      </c>
      <c r="G80" s="38">
        <f>+E80</f>
        <v>800.6</v>
      </c>
      <c r="H80" s="38">
        <v>0</v>
      </c>
      <c r="I80" s="42" t="s">
        <v>107</v>
      </c>
      <c r="J80" s="42"/>
      <c r="K80" s="54"/>
    </row>
    <row r="81" spans="1:11" ht="45.75" customHeight="1">
      <c r="A81" s="53" t="s">
        <v>607</v>
      </c>
      <c r="B81" s="43" t="s">
        <v>495</v>
      </c>
      <c r="C81" s="39" t="s">
        <v>488</v>
      </c>
      <c r="D81" s="37">
        <v>45978</v>
      </c>
      <c r="E81" s="40">
        <v>118000</v>
      </c>
      <c r="F81" s="37">
        <v>46008</v>
      </c>
      <c r="G81" s="38">
        <v>0</v>
      </c>
      <c r="H81" s="38">
        <f t="shared" ref="H81:H86" si="11">+E81</f>
        <v>118000</v>
      </c>
      <c r="I81" s="41"/>
      <c r="J81" s="42" t="s">
        <v>107</v>
      </c>
      <c r="K81" s="54"/>
    </row>
    <row r="82" spans="1:11" ht="45.75" customHeight="1">
      <c r="A82" s="53" t="s">
        <v>517</v>
      </c>
      <c r="B82" s="43" t="s">
        <v>495</v>
      </c>
      <c r="C82" s="39" t="s">
        <v>518</v>
      </c>
      <c r="D82" s="37">
        <v>45978</v>
      </c>
      <c r="E82" s="40">
        <v>82600</v>
      </c>
      <c r="F82" s="37">
        <v>46008</v>
      </c>
      <c r="G82" s="38">
        <f>+E82</f>
        <v>82600</v>
      </c>
      <c r="H82" s="38">
        <v>0</v>
      </c>
      <c r="I82" s="42" t="s">
        <v>107</v>
      </c>
      <c r="J82" s="42"/>
      <c r="K82" s="54"/>
    </row>
    <row r="83" spans="1:11" ht="45.75" customHeight="1">
      <c r="A83" s="53" t="s">
        <v>515</v>
      </c>
      <c r="B83" s="43" t="s">
        <v>495</v>
      </c>
      <c r="C83" s="39" t="s">
        <v>516</v>
      </c>
      <c r="D83" s="37">
        <v>45978</v>
      </c>
      <c r="E83" s="40">
        <v>177000</v>
      </c>
      <c r="F83" s="37">
        <v>46008</v>
      </c>
      <c r="G83" s="38">
        <v>0</v>
      </c>
      <c r="H83" s="38">
        <f t="shared" si="11"/>
        <v>177000</v>
      </c>
      <c r="I83" s="41"/>
      <c r="J83" s="42" t="s">
        <v>107</v>
      </c>
      <c r="K83" s="54"/>
    </row>
    <row r="84" spans="1:11" ht="45.75" customHeight="1">
      <c r="A84" s="53" t="s">
        <v>481</v>
      </c>
      <c r="B84" s="39" t="s">
        <v>484</v>
      </c>
      <c r="C84" s="39" t="s">
        <v>485</v>
      </c>
      <c r="D84" s="37">
        <v>45978</v>
      </c>
      <c r="E84" s="40">
        <v>70800</v>
      </c>
      <c r="F84" s="37">
        <v>46008</v>
      </c>
      <c r="G84" s="38">
        <f>+E84</f>
        <v>70800</v>
      </c>
      <c r="H84" s="38">
        <v>0</v>
      </c>
      <c r="I84" s="42" t="s">
        <v>107</v>
      </c>
      <c r="J84" s="42"/>
      <c r="K84" s="54"/>
    </row>
    <row r="85" spans="1:11" ht="45.75" customHeight="1">
      <c r="A85" s="53" t="s">
        <v>481</v>
      </c>
      <c r="B85" s="39" t="s">
        <v>482</v>
      </c>
      <c r="C85" s="39" t="s">
        <v>483</v>
      </c>
      <c r="D85" s="37">
        <v>45978</v>
      </c>
      <c r="E85" s="40">
        <v>70800</v>
      </c>
      <c r="F85" s="37">
        <v>46008</v>
      </c>
      <c r="G85" s="38">
        <f>+E85</f>
        <v>70800</v>
      </c>
      <c r="H85" s="38">
        <v>0</v>
      </c>
      <c r="I85" s="42" t="s">
        <v>107</v>
      </c>
      <c r="J85" s="42"/>
      <c r="K85" s="54"/>
    </row>
    <row r="86" spans="1:11" ht="45.75" customHeight="1">
      <c r="A86" s="53" t="s">
        <v>131</v>
      </c>
      <c r="B86" s="43" t="s">
        <v>471</v>
      </c>
      <c r="C86" s="39" t="s">
        <v>472</v>
      </c>
      <c r="D86" s="37">
        <v>45978</v>
      </c>
      <c r="E86" s="40">
        <v>5885</v>
      </c>
      <c r="F86" s="37">
        <v>46039</v>
      </c>
      <c r="G86" s="38">
        <v>0</v>
      </c>
      <c r="H86" s="38">
        <f t="shared" si="11"/>
        <v>5885</v>
      </c>
      <c r="I86" s="41"/>
      <c r="J86" s="42" t="s">
        <v>107</v>
      </c>
      <c r="K86" s="54"/>
    </row>
    <row r="87" spans="1:11" ht="45.75" customHeight="1">
      <c r="A87" s="53" t="s">
        <v>412</v>
      </c>
      <c r="B87" s="43" t="s">
        <v>366</v>
      </c>
      <c r="C87" s="39" t="s">
        <v>413</v>
      </c>
      <c r="D87" s="37">
        <v>45978</v>
      </c>
      <c r="E87" s="40">
        <v>127118.84</v>
      </c>
      <c r="F87" s="37">
        <v>46008</v>
      </c>
      <c r="G87" s="38">
        <f>+E87</f>
        <v>127118.84</v>
      </c>
      <c r="H87" s="38">
        <v>0</v>
      </c>
      <c r="I87" s="42" t="s">
        <v>107</v>
      </c>
      <c r="J87" s="42"/>
      <c r="K87" s="54"/>
    </row>
    <row r="88" spans="1:11" ht="45.75" customHeight="1">
      <c r="A88" s="53" t="s">
        <v>190</v>
      </c>
      <c r="B88" s="39" t="s">
        <v>243</v>
      </c>
      <c r="C88" s="39" t="s">
        <v>639</v>
      </c>
      <c r="D88" s="37">
        <v>45976</v>
      </c>
      <c r="E88" s="40">
        <v>36740</v>
      </c>
      <c r="F88" s="37">
        <v>46006</v>
      </c>
      <c r="G88" s="38">
        <v>0</v>
      </c>
      <c r="H88" s="38">
        <f t="shared" ref="H88" si="12">+E88</f>
        <v>36740</v>
      </c>
      <c r="I88" s="42"/>
      <c r="J88" s="42" t="s">
        <v>107</v>
      </c>
      <c r="K88" s="54"/>
    </row>
    <row r="89" spans="1:11" ht="45.75" customHeight="1">
      <c r="A89" s="53" t="s">
        <v>205</v>
      </c>
      <c r="B89" s="39" t="s">
        <v>652</v>
      </c>
      <c r="C89" s="39" t="s">
        <v>653</v>
      </c>
      <c r="D89" s="37">
        <v>45975</v>
      </c>
      <c r="E89" s="40">
        <v>691</v>
      </c>
      <c r="F89" s="37">
        <v>46005</v>
      </c>
      <c r="G89" s="38">
        <v>0</v>
      </c>
      <c r="H89" s="38">
        <f>+E89</f>
        <v>691</v>
      </c>
      <c r="I89" s="42"/>
      <c r="J89" s="42" t="s">
        <v>107</v>
      </c>
      <c r="K89" s="54"/>
    </row>
    <row r="90" spans="1:11" ht="45.75" customHeight="1">
      <c r="A90" s="53" t="s">
        <v>205</v>
      </c>
      <c r="B90" s="39" t="s">
        <v>652</v>
      </c>
      <c r="C90" s="39" t="s">
        <v>654</v>
      </c>
      <c r="D90" s="37">
        <v>45975</v>
      </c>
      <c r="E90" s="40">
        <v>2764</v>
      </c>
      <c r="F90" s="37">
        <v>46005</v>
      </c>
      <c r="G90" s="38">
        <v>0</v>
      </c>
      <c r="H90" s="38">
        <f>+E90</f>
        <v>2764</v>
      </c>
      <c r="I90" s="42"/>
      <c r="J90" s="42" t="s">
        <v>107</v>
      </c>
      <c r="K90" s="54"/>
    </row>
    <row r="91" spans="1:11" ht="60" customHeight="1">
      <c r="A91" s="53" t="s">
        <v>624</v>
      </c>
      <c r="B91" s="39" t="s">
        <v>625</v>
      </c>
      <c r="C91" s="39" t="s">
        <v>626</v>
      </c>
      <c r="D91" s="37">
        <v>45975</v>
      </c>
      <c r="E91" s="40">
        <v>15872266.060000001</v>
      </c>
      <c r="F91" s="37">
        <v>46005</v>
      </c>
      <c r="G91" s="38">
        <f>+E91</f>
        <v>15872266.060000001</v>
      </c>
      <c r="H91" s="38">
        <v>0</v>
      </c>
      <c r="I91" s="42" t="s">
        <v>107</v>
      </c>
      <c r="J91" s="41"/>
      <c r="K91" s="54"/>
    </row>
    <row r="92" spans="1:11" ht="45.75" customHeight="1">
      <c r="A92" s="53" t="s">
        <v>499</v>
      </c>
      <c r="B92" s="39" t="s">
        <v>505</v>
      </c>
      <c r="C92" s="39" t="s">
        <v>504</v>
      </c>
      <c r="D92" s="37">
        <v>45975</v>
      </c>
      <c r="E92" s="40">
        <v>24200</v>
      </c>
      <c r="F92" s="37">
        <v>46005</v>
      </c>
      <c r="G92" s="38">
        <v>0</v>
      </c>
      <c r="H92" s="38">
        <f t="shared" ref="H92:H114" si="13">+E92</f>
        <v>24200</v>
      </c>
      <c r="I92" s="41"/>
      <c r="J92" s="42" t="s">
        <v>107</v>
      </c>
      <c r="K92" s="54"/>
    </row>
    <row r="93" spans="1:11" ht="45.75" customHeight="1">
      <c r="A93" s="53" t="s">
        <v>499</v>
      </c>
      <c r="B93" s="43" t="s">
        <v>503</v>
      </c>
      <c r="C93" s="39" t="s">
        <v>502</v>
      </c>
      <c r="D93" s="37">
        <v>45975</v>
      </c>
      <c r="E93" s="40">
        <v>20250</v>
      </c>
      <c r="F93" s="37">
        <v>46005</v>
      </c>
      <c r="G93" s="38">
        <v>0</v>
      </c>
      <c r="H93" s="38">
        <f t="shared" si="13"/>
        <v>20250</v>
      </c>
      <c r="I93" s="41"/>
      <c r="J93" s="42" t="s">
        <v>107</v>
      </c>
      <c r="K93" s="54"/>
    </row>
    <row r="94" spans="1:11" ht="45.75" customHeight="1">
      <c r="A94" s="53" t="s">
        <v>499</v>
      </c>
      <c r="B94" s="43" t="s">
        <v>500</v>
      </c>
      <c r="C94" s="39" t="s">
        <v>501</v>
      </c>
      <c r="D94" s="37">
        <v>45975</v>
      </c>
      <c r="E94" s="40">
        <v>19250</v>
      </c>
      <c r="F94" s="37">
        <v>46005</v>
      </c>
      <c r="G94" s="38">
        <v>0</v>
      </c>
      <c r="H94" s="38">
        <f t="shared" si="13"/>
        <v>19250</v>
      </c>
      <c r="I94" s="41"/>
      <c r="J94" s="42" t="s">
        <v>107</v>
      </c>
      <c r="K94" s="54"/>
    </row>
    <row r="95" spans="1:11" ht="45.75" customHeight="1">
      <c r="A95" s="53" t="s">
        <v>196</v>
      </c>
      <c r="B95" s="39" t="s">
        <v>704</v>
      </c>
      <c r="C95" s="39" t="s">
        <v>705</v>
      </c>
      <c r="D95" s="37">
        <v>45974</v>
      </c>
      <c r="E95" s="40">
        <v>9336.26</v>
      </c>
      <c r="F95" s="37">
        <v>46004</v>
      </c>
      <c r="G95" s="38">
        <f t="shared" ref="G95:G102" si="14">+E95</f>
        <v>9336.26</v>
      </c>
      <c r="H95" s="38">
        <v>0</v>
      </c>
      <c r="I95" s="42" t="s">
        <v>107</v>
      </c>
      <c r="J95" s="42"/>
      <c r="K95" s="54"/>
    </row>
    <row r="96" spans="1:11" ht="45.75" customHeight="1">
      <c r="A96" s="53" t="s">
        <v>378</v>
      </c>
      <c r="B96" s="43" t="s">
        <v>666</v>
      </c>
      <c r="C96" s="39" t="s">
        <v>518</v>
      </c>
      <c r="D96" s="37">
        <v>45974</v>
      </c>
      <c r="E96" s="40">
        <v>124500</v>
      </c>
      <c r="F96" s="37">
        <v>46004</v>
      </c>
      <c r="G96" s="38">
        <f t="shared" si="14"/>
        <v>124500</v>
      </c>
      <c r="H96" s="38">
        <f>+H97</f>
        <v>0</v>
      </c>
      <c r="I96" s="42" t="s">
        <v>107</v>
      </c>
      <c r="J96" s="42"/>
      <c r="K96" s="54"/>
    </row>
    <row r="97" spans="1:11" ht="45.75" customHeight="1">
      <c r="A97" s="53" t="s">
        <v>365</v>
      </c>
      <c r="B97" s="43" t="s">
        <v>495</v>
      </c>
      <c r="C97" s="39" t="s">
        <v>636</v>
      </c>
      <c r="D97" s="37">
        <v>45974</v>
      </c>
      <c r="E97" s="40">
        <v>118000</v>
      </c>
      <c r="F97" s="37">
        <v>45974</v>
      </c>
      <c r="G97" s="38">
        <f t="shared" si="14"/>
        <v>118000</v>
      </c>
      <c r="H97" s="38">
        <v>0</v>
      </c>
      <c r="I97" s="42" t="s">
        <v>107</v>
      </c>
      <c r="J97" s="42"/>
      <c r="K97" s="54"/>
    </row>
    <row r="98" spans="1:11" ht="45.75" customHeight="1">
      <c r="A98" s="53" t="s">
        <v>206</v>
      </c>
      <c r="B98" s="43" t="s">
        <v>600</v>
      </c>
      <c r="C98" s="39" t="s">
        <v>602</v>
      </c>
      <c r="D98" s="37">
        <v>45974</v>
      </c>
      <c r="E98" s="40">
        <v>1589267.59</v>
      </c>
      <c r="F98" s="37">
        <v>46004</v>
      </c>
      <c r="G98" s="38">
        <f t="shared" si="14"/>
        <v>1589267.59</v>
      </c>
      <c r="H98" s="38">
        <v>0</v>
      </c>
      <c r="I98" s="42" t="s">
        <v>107</v>
      </c>
      <c r="J98" s="42"/>
      <c r="K98" s="54"/>
    </row>
    <row r="99" spans="1:11" ht="45.75" customHeight="1">
      <c r="A99" s="53" t="s">
        <v>206</v>
      </c>
      <c r="B99" s="43" t="s">
        <v>600</v>
      </c>
      <c r="C99" s="39" t="s">
        <v>601</v>
      </c>
      <c r="D99" s="37">
        <v>45974</v>
      </c>
      <c r="E99" s="40">
        <v>1589267.59</v>
      </c>
      <c r="F99" s="37">
        <v>46004</v>
      </c>
      <c r="G99" s="38">
        <f t="shared" si="14"/>
        <v>1589267.59</v>
      </c>
      <c r="H99" s="38">
        <v>0</v>
      </c>
      <c r="I99" s="42" t="s">
        <v>107</v>
      </c>
      <c r="J99" s="42"/>
      <c r="K99" s="54"/>
    </row>
    <row r="100" spans="1:11" ht="45.75" customHeight="1">
      <c r="A100" s="53" t="s">
        <v>312</v>
      </c>
      <c r="B100" s="43" t="s">
        <v>497</v>
      </c>
      <c r="C100" s="39" t="s">
        <v>498</v>
      </c>
      <c r="D100" s="37">
        <v>45974</v>
      </c>
      <c r="E100" s="40">
        <v>49914</v>
      </c>
      <c r="F100" s="37">
        <v>46004</v>
      </c>
      <c r="G100" s="38">
        <f t="shared" si="14"/>
        <v>49914</v>
      </c>
      <c r="H100" s="38">
        <v>0</v>
      </c>
      <c r="I100" s="42" t="s">
        <v>107</v>
      </c>
      <c r="J100" s="42"/>
      <c r="K100" s="54"/>
    </row>
    <row r="101" spans="1:11" ht="45.75" customHeight="1">
      <c r="A101" s="53" t="s">
        <v>680</v>
      </c>
      <c r="B101" s="39" t="s">
        <v>681</v>
      </c>
      <c r="C101" s="39" t="s">
        <v>682</v>
      </c>
      <c r="D101" s="37">
        <v>45973</v>
      </c>
      <c r="E101" s="40">
        <v>5844097.5</v>
      </c>
      <c r="F101" s="37">
        <v>46003</v>
      </c>
      <c r="G101" s="38">
        <f t="shared" si="14"/>
        <v>5844097.5</v>
      </c>
      <c r="H101" s="38">
        <v>0</v>
      </c>
      <c r="I101" s="42" t="s">
        <v>107</v>
      </c>
      <c r="J101" s="42"/>
      <c r="K101" s="54"/>
    </row>
    <row r="102" spans="1:11" ht="45.75" customHeight="1">
      <c r="A102" s="53" t="s">
        <v>606</v>
      </c>
      <c r="B102" s="43" t="s">
        <v>495</v>
      </c>
      <c r="C102" s="39" t="s">
        <v>597</v>
      </c>
      <c r="D102" s="37">
        <v>45973</v>
      </c>
      <c r="E102" s="40">
        <v>295000</v>
      </c>
      <c r="F102" s="37">
        <v>46002</v>
      </c>
      <c r="G102" s="38">
        <f t="shared" si="14"/>
        <v>295000</v>
      </c>
      <c r="H102" s="40">
        <v>0</v>
      </c>
      <c r="I102" s="42" t="s">
        <v>107</v>
      </c>
      <c r="J102" s="42"/>
      <c r="K102" s="54"/>
    </row>
    <row r="103" spans="1:11" ht="45.75" customHeight="1">
      <c r="A103" s="53" t="s">
        <v>196</v>
      </c>
      <c r="B103" s="39" t="s">
        <v>702</v>
      </c>
      <c r="C103" s="39" t="s">
        <v>703</v>
      </c>
      <c r="D103" s="37">
        <v>45972</v>
      </c>
      <c r="E103" s="40">
        <v>6892.31</v>
      </c>
      <c r="F103" s="37">
        <v>46002</v>
      </c>
      <c r="G103" s="38">
        <v>0</v>
      </c>
      <c r="H103" s="38">
        <f>+E103</f>
        <v>6892.31</v>
      </c>
      <c r="I103" s="42"/>
      <c r="J103" s="42" t="s">
        <v>107</v>
      </c>
      <c r="K103" s="54"/>
    </row>
    <row r="104" spans="1:11" ht="45.75" customHeight="1">
      <c r="A104" s="53" t="s">
        <v>206</v>
      </c>
      <c r="B104" s="43" t="s">
        <v>595</v>
      </c>
      <c r="C104" s="39" t="s">
        <v>596</v>
      </c>
      <c r="D104" s="37">
        <v>45972</v>
      </c>
      <c r="E104" s="40">
        <v>1591224.64</v>
      </c>
      <c r="F104" s="37">
        <v>46002</v>
      </c>
      <c r="G104" s="38">
        <f>+E104</f>
        <v>1591224.64</v>
      </c>
      <c r="H104" s="38">
        <v>0</v>
      </c>
      <c r="I104" s="42" t="s">
        <v>107</v>
      </c>
      <c r="J104" s="42"/>
      <c r="K104" s="54"/>
    </row>
    <row r="105" spans="1:11" ht="45.75" customHeight="1">
      <c r="A105" s="53" t="s">
        <v>481</v>
      </c>
      <c r="B105" s="43" t="s">
        <v>366</v>
      </c>
      <c r="C105" s="39" t="s">
        <v>526</v>
      </c>
      <c r="D105" s="37">
        <v>45972</v>
      </c>
      <c r="E105" s="40">
        <v>236000</v>
      </c>
      <c r="F105" s="37">
        <v>46002</v>
      </c>
      <c r="G105" s="38">
        <f>+E105</f>
        <v>236000</v>
      </c>
      <c r="H105" s="38">
        <v>0</v>
      </c>
      <c r="I105" s="42" t="s">
        <v>107</v>
      </c>
      <c r="J105" s="42"/>
      <c r="K105" s="54"/>
    </row>
    <row r="106" spans="1:11" ht="45.75" customHeight="1">
      <c r="A106" s="53" t="s">
        <v>715</v>
      </c>
      <c r="B106" s="39" t="s">
        <v>716</v>
      </c>
      <c r="C106" s="39" t="s">
        <v>717</v>
      </c>
      <c r="D106" s="37">
        <v>45971</v>
      </c>
      <c r="E106" s="40">
        <v>1699</v>
      </c>
      <c r="F106" s="37">
        <v>45994</v>
      </c>
      <c r="G106" s="38">
        <f>+E106</f>
        <v>1699</v>
      </c>
      <c r="H106" s="38">
        <v>0</v>
      </c>
      <c r="I106" s="42" t="s">
        <v>107</v>
      </c>
      <c r="J106" s="42"/>
      <c r="K106" s="54"/>
    </row>
    <row r="107" spans="1:11" ht="45.75" customHeight="1">
      <c r="A107" s="53" t="s">
        <v>196</v>
      </c>
      <c r="B107" s="39" t="s">
        <v>700</v>
      </c>
      <c r="C107" s="39" t="s">
        <v>701</v>
      </c>
      <c r="D107" s="37">
        <v>45968</v>
      </c>
      <c r="E107" s="40">
        <v>11937.56</v>
      </c>
      <c r="F107" s="37">
        <v>45998</v>
      </c>
      <c r="G107" s="38">
        <v>0</v>
      </c>
      <c r="H107" s="38">
        <f>+E107</f>
        <v>11937.56</v>
      </c>
      <c r="I107" s="41"/>
      <c r="J107" s="42" t="s">
        <v>107</v>
      </c>
      <c r="K107" s="54"/>
    </row>
    <row r="108" spans="1:11" ht="45.75" customHeight="1">
      <c r="A108" s="53" t="s">
        <v>494</v>
      </c>
      <c r="B108" s="39" t="s">
        <v>495</v>
      </c>
      <c r="C108" s="39" t="s">
        <v>496</v>
      </c>
      <c r="D108" s="37">
        <v>45968</v>
      </c>
      <c r="E108" s="40">
        <v>118000</v>
      </c>
      <c r="F108" s="37">
        <v>45998</v>
      </c>
      <c r="G108" s="38">
        <f>+E108</f>
        <v>118000</v>
      </c>
      <c r="H108" s="38">
        <v>0</v>
      </c>
      <c r="I108" s="42" t="s">
        <v>107</v>
      </c>
      <c r="J108" s="42"/>
      <c r="K108" s="54"/>
    </row>
    <row r="109" spans="1:11" ht="57.75" customHeight="1">
      <c r="A109" s="53" t="s">
        <v>663</v>
      </c>
      <c r="B109" s="39" t="s">
        <v>664</v>
      </c>
      <c r="C109" s="39" t="s">
        <v>665</v>
      </c>
      <c r="D109" s="37">
        <v>45968</v>
      </c>
      <c r="E109" s="40">
        <v>2600000</v>
      </c>
      <c r="F109" s="37">
        <v>45998</v>
      </c>
      <c r="G109" s="38">
        <v>0</v>
      </c>
      <c r="H109" s="38">
        <f>+E109</f>
        <v>2600000</v>
      </c>
      <c r="I109" s="41"/>
      <c r="J109" s="42" t="s">
        <v>107</v>
      </c>
      <c r="K109" s="54"/>
    </row>
    <row r="110" spans="1:11" ht="45.75" customHeight="1">
      <c r="A110" s="53" t="s">
        <v>179</v>
      </c>
      <c r="B110" s="39" t="s">
        <v>622</v>
      </c>
      <c r="C110" s="39" t="s">
        <v>623</v>
      </c>
      <c r="D110" s="37">
        <v>45968</v>
      </c>
      <c r="E110" s="40">
        <v>117117.22</v>
      </c>
      <c r="F110" s="37">
        <v>45983</v>
      </c>
      <c r="G110" s="38">
        <v>0</v>
      </c>
      <c r="H110" s="38">
        <f t="shared" si="13"/>
        <v>117117.22</v>
      </c>
      <c r="I110" s="41"/>
      <c r="J110" s="42" t="s">
        <v>107</v>
      </c>
      <c r="K110" s="54"/>
    </row>
    <row r="111" spans="1:11" ht="45.75" customHeight="1">
      <c r="A111" s="53" t="s">
        <v>569</v>
      </c>
      <c r="B111" s="39" t="s">
        <v>570</v>
      </c>
      <c r="C111" s="39" t="s">
        <v>632</v>
      </c>
      <c r="D111" s="37">
        <v>45968</v>
      </c>
      <c r="E111" s="40">
        <v>97940</v>
      </c>
      <c r="F111" s="37">
        <v>45998</v>
      </c>
      <c r="G111" s="38">
        <v>0</v>
      </c>
      <c r="H111" s="38">
        <f t="shared" ref="H111" si="15">+E111</f>
        <v>97940</v>
      </c>
      <c r="I111" s="41"/>
      <c r="J111" s="42" t="s">
        <v>107</v>
      </c>
      <c r="K111" s="54"/>
    </row>
    <row r="112" spans="1:11" ht="45.75" customHeight="1">
      <c r="A112" s="53" t="s">
        <v>566</v>
      </c>
      <c r="B112" s="43" t="s">
        <v>567</v>
      </c>
      <c r="C112" s="39" t="s">
        <v>568</v>
      </c>
      <c r="D112" s="37">
        <v>45968</v>
      </c>
      <c r="E112" s="40">
        <v>84987.28</v>
      </c>
      <c r="F112" s="37">
        <v>45998</v>
      </c>
      <c r="G112" s="38">
        <f>+E112</f>
        <v>84987.28</v>
      </c>
      <c r="H112" s="38">
        <v>0</v>
      </c>
      <c r="I112" s="42" t="s">
        <v>107</v>
      </c>
      <c r="J112" s="42"/>
      <c r="K112" s="54"/>
    </row>
    <row r="113" spans="1:11" ht="45.75" customHeight="1">
      <c r="A113" s="53" t="s">
        <v>396</v>
      </c>
      <c r="B113" s="43" t="s">
        <v>713</v>
      </c>
      <c r="C113" s="39" t="s">
        <v>714</v>
      </c>
      <c r="D113" s="37">
        <v>45968</v>
      </c>
      <c r="E113" s="40">
        <v>103840</v>
      </c>
      <c r="F113" s="37">
        <v>45983</v>
      </c>
      <c r="G113" s="38">
        <f>+E113</f>
        <v>103840</v>
      </c>
      <c r="H113" s="38">
        <v>0</v>
      </c>
      <c r="I113" s="42" t="s">
        <v>107</v>
      </c>
      <c r="J113" s="42"/>
      <c r="K113" s="54"/>
    </row>
    <row r="114" spans="1:11" ht="45.75" customHeight="1">
      <c r="A114" s="53" t="s">
        <v>326</v>
      </c>
      <c r="B114" s="43" t="s">
        <v>525</v>
      </c>
      <c r="C114" s="39" t="s">
        <v>527</v>
      </c>
      <c r="D114" s="37">
        <v>45968</v>
      </c>
      <c r="E114" s="40">
        <v>50000</v>
      </c>
      <c r="F114" s="37">
        <v>45998</v>
      </c>
      <c r="G114" s="38">
        <v>0</v>
      </c>
      <c r="H114" s="38">
        <f t="shared" si="13"/>
        <v>50000</v>
      </c>
      <c r="I114" s="41"/>
      <c r="J114" s="42" t="s">
        <v>107</v>
      </c>
      <c r="K114" s="54"/>
    </row>
    <row r="115" spans="1:11" ht="45.75" customHeight="1">
      <c r="A115" s="53" t="s">
        <v>442</v>
      </c>
      <c r="B115" s="43" t="s">
        <v>366</v>
      </c>
      <c r="C115" s="39" t="s">
        <v>443</v>
      </c>
      <c r="D115" s="37">
        <v>45968</v>
      </c>
      <c r="E115" s="40">
        <v>47200</v>
      </c>
      <c r="F115" s="37">
        <v>45998</v>
      </c>
      <c r="G115" s="38">
        <f t="shared" ref="G115:G120" si="16">+E115</f>
        <v>47200</v>
      </c>
      <c r="H115" s="38">
        <v>0</v>
      </c>
      <c r="I115" s="42" t="s">
        <v>107</v>
      </c>
      <c r="J115" s="42"/>
      <c r="K115" s="54"/>
    </row>
    <row r="116" spans="1:11" ht="45.75" customHeight="1">
      <c r="A116" s="53" t="s">
        <v>281</v>
      </c>
      <c r="B116" s="43" t="s">
        <v>431</v>
      </c>
      <c r="C116" s="39" t="s">
        <v>432</v>
      </c>
      <c r="D116" s="37">
        <v>45968</v>
      </c>
      <c r="E116" s="40">
        <v>976</v>
      </c>
      <c r="F116" s="37">
        <v>45983</v>
      </c>
      <c r="G116" s="38">
        <f t="shared" si="16"/>
        <v>976</v>
      </c>
      <c r="H116" s="38">
        <v>0</v>
      </c>
      <c r="I116" s="42" t="s">
        <v>107</v>
      </c>
      <c r="J116" s="42"/>
      <c r="K116" s="54"/>
    </row>
    <row r="117" spans="1:11" ht="45.75" customHeight="1">
      <c r="A117" s="53" t="s">
        <v>149</v>
      </c>
      <c r="B117" s="39" t="s">
        <v>661</v>
      </c>
      <c r="C117" s="39" t="s">
        <v>662</v>
      </c>
      <c r="D117" s="37">
        <v>45967</v>
      </c>
      <c r="E117" s="40">
        <v>23012.86</v>
      </c>
      <c r="F117" s="37">
        <v>45997</v>
      </c>
      <c r="G117" s="38">
        <f t="shared" si="16"/>
        <v>23012.86</v>
      </c>
      <c r="H117" s="38">
        <v>0</v>
      </c>
      <c r="I117" s="42" t="s">
        <v>107</v>
      </c>
      <c r="J117" s="42"/>
      <c r="K117" s="54"/>
    </row>
    <row r="118" spans="1:11" ht="45.75" customHeight="1">
      <c r="A118" s="53" t="s">
        <v>211</v>
      </c>
      <c r="B118" s="39" t="s">
        <v>655</v>
      </c>
      <c r="C118" s="39" t="s">
        <v>656</v>
      </c>
      <c r="D118" s="37">
        <v>45967</v>
      </c>
      <c r="E118" s="40">
        <v>503.44</v>
      </c>
      <c r="F118" s="37">
        <v>45997</v>
      </c>
      <c r="G118" s="38">
        <f t="shared" si="16"/>
        <v>503.44</v>
      </c>
      <c r="H118" s="38">
        <v>0</v>
      </c>
      <c r="I118" s="42" t="s">
        <v>107</v>
      </c>
      <c r="J118" s="42"/>
      <c r="K118" s="54"/>
    </row>
    <row r="119" spans="1:11" ht="45.75" customHeight="1">
      <c r="A119" s="53" t="s">
        <v>435</v>
      </c>
      <c r="B119" s="43" t="s">
        <v>366</v>
      </c>
      <c r="C119" s="39" t="s">
        <v>201</v>
      </c>
      <c r="D119" s="37">
        <v>45967</v>
      </c>
      <c r="E119" s="40">
        <v>500000</v>
      </c>
      <c r="F119" s="37">
        <v>45997</v>
      </c>
      <c r="G119" s="38">
        <f t="shared" si="16"/>
        <v>500000</v>
      </c>
      <c r="H119" s="38">
        <v>0</v>
      </c>
      <c r="I119" s="42" t="s">
        <v>107</v>
      </c>
      <c r="J119" s="42"/>
      <c r="K119" s="54"/>
    </row>
    <row r="120" spans="1:11" ht="45.75" customHeight="1">
      <c r="A120" s="53" t="s">
        <v>592</v>
      </c>
      <c r="B120" s="43" t="s">
        <v>593</v>
      </c>
      <c r="C120" s="39" t="s">
        <v>594</v>
      </c>
      <c r="D120" s="37">
        <v>45966</v>
      </c>
      <c r="E120" s="40">
        <v>177000</v>
      </c>
      <c r="F120" s="37">
        <v>45996</v>
      </c>
      <c r="G120" s="38">
        <f t="shared" si="16"/>
        <v>177000</v>
      </c>
      <c r="H120" s="38">
        <v>0</v>
      </c>
      <c r="I120" s="42" t="s">
        <v>107</v>
      </c>
      <c r="J120" s="42"/>
      <c r="K120" s="54"/>
    </row>
    <row r="121" spans="1:11" ht="45.75" customHeight="1">
      <c r="A121" s="53" t="s">
        <v>587</v>
      </c>
      <c r="B121" s="43" t="s">
        <v>588</v>
      </c>
      <c r="C121" s="39" t="s">
        <v>637</v>
      </c>
      <c r="D121" s="37">
        <v>45966</v>
      </c>
      <c r="E121" s="40">
        <v>88500</v>
      </c>
      <c r="F121" s="37">
        <v>45996</v>
      </c>
      <c r="G121" s="38">
        <v>0</v>
      </c>
      <c r="H121" s="38">
        <f>+E121</f>
        <v>88500</v>
      </c>
      <c r="I121" s="42"/>
      <c r="J121" s="42" t="s">
        <v>107</v>
      </c>
      <c r="K121" s="54"/>
    </row>
    <row r="122" spans="1:11" ht="45.75" customHeight="1">
      <c r="A122" s="53" t="s">
        <v>587</v>
      </c>
      <c r="B122" s="43" t="s">
        <v>588</v>
      </c>
      <c r="C122" s="39" t="s">
        <v>516</v>
      </c>
      <c r="D122" s="37">
        <v>45966</v>
      </c>
      <c r="E122" s="40">
        <v>88500</v>
      </c>
      <c r="F122" s="37">
        <v>45996</v>
      </c>
      <c r="G122" s="38">
        <f>+E122</f>
        <v>88500</v>
      </c>
      <c r="H122" s="38">
        <v>0</v>
      </c>
      <c r="I122" s="42" t="s">
        <v>107</v>
      </c>
      <c r="J122" s="42"/>
      <c r="K122" s="54"/>
    </row>
    <row r="123" spans="1:11" ht="45.75" customHeight="1">
      <c r="A123" s="53" t="s">
        <v>575</v>
      </c>
      <c r="B123" s="43" t="s">
        <v>576</v>
      </c>
      <c r="C123" s="39" t="s">
        <v>577</v>
      </c>
      <c r="D123" s="37">
        <v>45966</v>
      </c>
      <c r="E123" s="40">
        <v>59000</v>
      </c>
      <c r="F123" s="37">
        <v>45996</v>
      </c>
      <c r="G123" s="38">
        <f>+E123</f>
        <v>59000</v>
      </c>
      <c r="H123" s="38">
        <v>0</v>
      </c>
      <c r="I123" s="42" t="s">
        <v>107</v>
      </c>
      <c r="J123" s="42"/>
      <c r="K123" s="54"/>
    </row>
    <row r="124" spans="1:11" ht="45.75" customHeight="1">
      <c r="A124" s="53" t="s">
        <v>303</v>
      </c>
      <c r="B124" s="39" t="s">
        <v>549</v>
      </c>
      <c r="C124" s="39" t="s">
        <v>550</v>
      </c>
      <c r="D124" s="37">
        <v>45966</v>
      </c>
      <c r="E124" s="40">
        <v>1975</v>
      </c>
      <c r="F124" s="37">
        <v>45996</v>
      </c>
      <c r="G124" s="38">
        <v>0</v>
      </c>
      <c r="H124" s="38">
        <f>+E124</f>
        <v>1975</v>
      </c>
      <c r="I124" s="42"/>
      <c r="J124" s="42" t="s">
        <v>107</v>
      </c>
      <c r="K124" s="54"/>
    </row>
    <row r="125" spans="1:11" ht="45.75" customHeight="1">
      <c r="A125" s="53" t="s">
        <v>528</v>
      </c>
      <c r="B125" s="43" t="s">
        <v>366</v>
      </c>
      <c r="C125" s="39" t="s">
        <v>529</v>
      </c>
      <c r="D125" s="37">
        <v>45966</v>
      </c>
      <c r="E125" s="40">
        <v>82600</v>
      </c>
      <c r="F125" s="37">
        <v>45996</v>
      </c>
      <c r="G125" s="38">
        <v>0</v>
      </c>
      <c r="H125" s="38">
        <f>+E125</f>
        <v>82600</v>
      </c>
      <c r="I125" s="42"/>
      <c r="J125" s="42" t="s">
        <v>107</v>
      </c>
      <c r="K125" s="54"/>
    </row>
    <row r="126" spans="1:11" ht="45.75" customHeight="1">
      <c r="A126" s="53" t="s">
        <v>231</v>
      </c>
      <c r="B126" s="43" t="s">
        <v>512</v>
      </c>
      <c r="C126" s="39" t="s">
        <v>513</v>
      </c>
      <c r="D126" s="37">
        <v>45966</v>
      </c>
      <c r="E126" s="40">
        <v>16500</v>
      </c>
      <c r="F126" s="37">
        <v>45996</v>
      </c>
      <c r="G126" s="38">
        <f t="shared" ref="G126:G134" si="17">+E126</f>
        <v>16500</v>
      </c>
      <c r="H126" s="38">
        <v>0</v>
      </c>
      <c r="I126" s="42" t="s">
        <v>107</v>
      </c>
      <c r="J126" s="42"/>
      <c r="K126" s="54"/>
    </row>
    <row r="127" spans="1:11" ht="45.75" customHeight="1">
      <c r="A127" s="53" t="s">
        <v>187</v>
      </c>
      <c r="B127" s="39" t="s">
        <v>465</v>
      </c>
      <c r="C127" s="39" t="s">
        <v>466</v>
      </c>
      <c r="D127" s="37">
        <v>45966</v>
      </c>
      <c r="E127" s="40">
        <v>38632.769999999997</v>
      </c>
      <c r="F127" s="37">
        <v>45996</v>
      </c>
      <c r="G127" s="38">
        <f t="shared" si="17"/>
        <v>38632.769999999997</v>
      </c>
      <c r="H127" s="38">
        <v>0</v>
      </c>
      <c r="I127" s="42" t="s">
        <v>107</v>
      </c>
      <c r="J127" s="41"/>
      <c r="K127" s="54"/>
    </row>
    <row r="128" spans="1:11" ht="45.75" customHeight="1">
      <c r="A128" s="53" t="s">
        <v>187</v>
      </c>
      <c r="B128" s="39" t="s">
        <v>463</v>
      </c>
      <c r="C128" s="39" t="s">
        <v>464</v>
      </c>
      <c r="D128" s="37">
        <v>45966</v>
      </c>
      <c r="E128" s="40">
        <v>71451.92</v>
      </c>
      <c r="F128" s="37">
        <v>45996</v>
      </c>
      <c r="G128" s="38">
        <f t="shared" si="17"/>
        <v>71451.92</v>
      </c>
      <c r="H128" s="38">
        <v>0</v>
      </c>
      <c r="I128" s="42" t="s">
        <v>107</v>
      </c>
      <c r="J128" s="41"/>
      <c r="K128" s="54"/>
    </row>
    <row r="129" spans="1:11" ht="45.75" customHeight="1">
      <c r="A129" s="53" t="s">
        <v>279</v>
      </c>
      <c r="B129" s="43" t="s">
        <v>280</v>
      </c>
      <c r="C129" s="39" t="s">
        <v>441</v>
      </c>
      <c r="D129" s="37">
        <v>45966</v>
      </c>
      <c r="E129" s="40">
        <v>50000</v>
      </c>
      <c r="F129" s="37">
        <v>45996</v>
      </c>
      <c r="G129" s="38">
        <f t="shared" si="17"/>
        <v>50000</v>
      </c>
      <c r="H129" s="38">
        <v>0</v>
      </c>
      <c r="I129" s="42" t="s">
        <v>107</v>
      </c>
      <c r="J129" s="41"/>
      <c r="K129" s="54"/>
    </row>
    <row r="130" spans="1:11" ht="45.75" customHeight="1">
      <c r="A130" s="53" t="s">
        <v>426</v>
      </c>
      <c r="B130" s="39" t="s">
        <v>427</v>
      </c>
      <c r="C130" s="39" t="s">
        <v>428</v>
      </c>
      <c r="D130" s="37">
        <v>45966</v>
      </c>
      <c r="E130" s="40">
        <v>91969.2</v>
      </c>
      <c r="F130" s="37">
        <v>45996</v>
      </c>
      <c r="G130" s="38">
        <f t="shared" si="17"/>
        <v>91969.2</v>
      </c>
      <c r="H130" s="38">
        <v>0</v>
      </c>
      <c r="I130" s="42" t="s">
        <v>107</v>
      </c>
      <c r="J130" s="42"/>
      <c r="K130" s="54"/>
    </row>
    <row r="131" spans="1:11" ht="45.75" customHeight="1">
      <c r="A131" s="53" t="s">
        <v>423</v>
      </c>
      <c r="B131" s="43" t="s">
        <v>424</v>
      </c>
      <c r="C131" s="39" t="s">
        <v>425</v>
      </c>
      <c r="D131" s="37">
        <v>45966</v>
      </c>
      <c r="E131" s="40">
        <v>20000</v>
      </c>
      <c r="F131" s="37">
        <v>45996</v>
      </c>
      <c r="G131" s="38">
        <f t="shared" si="17"/>
        <v>20000</v>
      </c>
      <c r="H131" s="38">
        <v>0</v>
      </c>
      <c r="I131" s="42" t="s">
        <v>107</v>
      </c>
      <c r="J131" s="41"/>
      <c r="K131" s="54"/>
    </row>
    <row r="132" spans="1:11" ht="45.75" customHeight="1">
      <c r="A132" s="53" t="s">
        <v>718</v>
      </c>
      <c r="B132" s="39" t="s">
        <v>719</v>
      </c>
      <c r="C132" s="39" t="s">
        <v>720</v>
      </c>
      <c r="D132" s="37">
        <v>45966</v>
      </c>
      <c r="E132" s="40">
        <v>4653.6899999999996</v>
      </c>
      <c r="F132" s="37">
        <v>45987</v>
      </c>
      <c r="G132" s="38">
        <f t="shared" si="17"/>
        <v>4653.6899999999996</v>
      </c>
      <c r="H132" s="38">
        <v>0</v>
      </c>
      <c r="I132" s="42" t="s">
        <v>107</v>
      </c>
      <c r="J132" s="41"/>
      <c r="K132" s="54"/>
    </row>
    <row r="133" spans="1:11" ht="45.75" customHeight="1">
      <c r="A133" s="53" t="s">
        <v>677</v>
      </c>
      <c r="B133" s="39" t="s">
        <v>678</v>
      </c>
      <c r="C133" s="39" t="s">
        <v>679</v>
      </c>
      <c r="D133" s="37">
        <v>45995</v>
      </c>
      <c r="E133" s="40">
        <v>42500</v>
      </c>
      <c r="F133" s="37">
        <v>45995</v>
      </c>
      <c r="G133" s="38">
        <f t="shared" si="17"/>
        <v>42500</v>
      </c>
      <c r="H133" s="38">
        <v>0</v>
      </c>
      <c r="I133" s="42" t="s">
        <v>107</v>
      </c>
      <c r="J133" s="42"/>
      <c r="K133" s="54"/>
    </row>
    <row r="134" spans="1:11" ht="45.75" customHeight="1">
      <c r="A134" s="53" t="s">
        <v>149</v>
      </c>
      <c r="B134" s="39" t="s">
        <v>659</v>
      </c>
      <c r="C134" s="39" t="s">
        <v>660</v>
      </c>
      <c r="D134" s="37">
        <v>45965</v>
      </c>
      <c r="E134" s="40">
        <v>18475.59</v>
      </c>
      <c r="F134" s="37">
        <v>45995</v>
      </c>
      <c r="G134" s="38">
        <f t="shared" si="17"/>
        <v>18475.59</v>
      </c>
      <c r="H134" s="38">
        <v>0</v>
      </c>
      <c r="I134" s="42" t="s">
        <v>107</v>
      </c>
      <c r="J134" s="42"/>
      <c r="K134" s="54"/>
    </row>
    <row r="135" spans="1:11" ht="45.75" customHeight="1">
      <c r="A135" s="53" t="s">
        <v>649</v>
      </c>
      <c r="B135" s="43" t="s">
        <v>495</v>
      </c>
      <c r="C135" s="39" t="s">
        <v>651</v>
      </c>
      <c r="D135" s="37">
        <v>45965</v>
      </c>
      <c r="E135" s="40">
        <v>228000</v>
      </c>
      <c r="F135" s="37">
        <v>45995</v>
      </c>
      <c r="G135" s="38">
        <v>0</v>
      </c>
      <c r="H135" s="38">
        <f>+E135</f>
        <v>228000</v>
      </c>
      <c r="I135" s="42"/>
      <c r="J135" s="42" t="s">
        <v>107</v>
      </c>
      <c r="K135" s="54"/>
    </row>
    <row r="136" spans="1:11" ht="45.75" customHeight="1">
      <c r="A136" s="53" t="s">
        <v>649</v>
      </c>
      <c r="B136" s="43" t="s">
        <v>495</v>
      </c>
      <c r="C136" s="39" t="s">
        <v>650</v>
      </c>
      <c r="D136" s="37">
        <v>45965</v>
      </c>
      <c r="E136" s="40">
        <v>236000</v>
      </c>
      <c r="F136" s="37">
        <v>45995</v>
      </c>
      <c r="G136" s="38">
        <f>+E136</f>
        <v>236000</v>
      </c>
      <c r="H136" s="38">
        <v>0</v>
      </c>
      <c r="I136" s="42" t="s">
        <v>107</v>
      </c>
      <c r="J136" s="41"/>
      <c r="K136" s="54"/>
    </row>
    <row r="137" spans="1:11" ht="45.75" customHeight="1">
      <c r="A137" s="53" t="s">
        <v>563</v>
      </c>
      <c r="B137" s="39" t="s">
        <v>564</v>
      </c>
      <c r="C137" s="39" t="s">
        <v>565</v>
      </c>
      <c r="D137" s="37">
        <v>45965</v>
      </c>
      <c r="E137" s="40">
        <v>140448</v>
      </c>
      <c r="F137" s="37">
        <v>45995</v>
      </c>
      <c r="G137" s="38">
        <f>+E137</f>
        <v>140448</v>
      </c>
      <c r="H137" s="38">
        <v>0</v>
      </c>
      <c r="I137" s="42" t="s">
        <v>107</v>
      </c>
      <c r="J137" s="42"/>
      <c r="K137" s="54"/>
    </row>
    <row r="138" spans="1:11" ht="45.75" customHeight="1">
      <c r="A138" s="53" t="s">
        <v>13</v>
      </c>
      <c r="B138" s="43" t="s">
        <v>272</v>
      </c>
      <c r="C138" s="39" t="s">
        <v>437</v>
      </c>
      <c r="D138" s="37">
        <v>45965</v>
      </c>
      <c r="E138" s="40">
        <v>173333.33</v>
      </c>
      <c r="F138" s="37">
        <v>45995</v>
      </c>
      <c r="G138" s="38">
        <f>+E138</f>
        <v>173333.33</v>
      </c>
      <c r="H138" s="38">
        <v>0</v>
      </c>
      <c r="I138" s="42" t="s">
        <v>107</v>
      </c>
      <c r="J138" s="42"/>
      <c r="K138" s="54"/>
    </row>
    <row r="139" spans="1:11" ht="45.75" customHeight="1">
      <c r="A139" s="53" t="s">
        <v>252</v>
      </c>
      <c r="B139" s="43" t="s">
        <v>414</v>
      </c>
      <c r="C139" s="39" t="s">
        <v>415</v>
      </c>
      <c r="D139" s="37">
        <v>45965</v>
      </c>
      <c r="E139" s="40">
        <v>1000</v>
      </c>
      <c r="F139" s="37">
        <v>45988</v>
      </c>
      <c r="G139" s="38">
        <f>+E139</f>
        <v>1000</v>
      </c>
      <c r="H139" s="38">
        <v>0</v>
      </c>
      <c r="I139" s="42" t="s">
        <v>107</v>
      </c>
      <c r="J139" s="42"/>
      <c r="K139" s="54"/>
    </row>
    <row r="140" spans="1:11" ht="45.75" customHeight="1">
      <c r="A140" s="53" t="s">
        <v>684</v>
      </c>
      <c r="B140" s="39" t="s">
        <v>685</v>
      </c>
      <c r="C140" s="39" t="s">
        <v>686</v>
      </c>
      <c r="D140" s="37">
        <v>45964</v>
      </c>
      <c r="E140" s="40">
        <v>288000</v>
      </c>
      <c r="F140" s="37">
        <v>45964</v>
      </c>
      <c r="G140" s="38">
        <f>+E140</f>
        <v>288000</v>
      </c>
      <c r="H140" s="38">
        <v>0</v>
      </c>
      <c r="I140" s="42" t="s">
        <v>107</v>
      </c>
      <c r="J140" s="42"/>
      <c r="K140" s="54"/>
    </row>
    <row r="141" spans="1:11" ht="45.75" customHeight="1">
      <c r="A141" s="53" t="s">
        <v>676</v>
      </c>
      <c r="B141" s="43" t="s">
        <v>366</v>
      </c>
      <c r="C141" s="39" t="s">
        <v>57</v>
      </c>
      <c r="D141" s="37">
        <v>45964</v>
      </c>
      <c r="E141" s="40">
        <v>106200</v>
      </c>
      <c r="F141" s="37">
        <v>45994</v>
      </c>
      <c r="G141" s="38">
        <v>0</v>
      </c>
      <c r="H141" s="38">
        <f t="shared" ref="H141:H146" si="18">+E141</f>
        <v>106200</v>
      </c>
      <c r="I141" s="42"/>
      <c r="J141" s="42" t="s">
        <v>107</v>
      </c>
      <c r="K141" s="54"/>
    </row>
    <row r="142" spans="1:11" ht="45.75" customHeight="1">
      <c r="A142" s="53" t="s">
        <v>575</v>
      </c>
      <c r="B142" s="43" t="s">
        <v>366</v>
      </c>
      <c r="C142" s="39" t="s">
        <v>670</v>
      </c>
      <c r="D142" s="37">
        <v>45964</v>
      </c>
      <c r="E142" s="40">
        <v>59000</v>
      </c>
      <c r="F142" s="37">
        <v>45994</v>
      </c>
      <c r="G142" s="38">
        <v>0</v>
      </c>
      <c r="H142" s="38">
        <f t="shared" si="18"/>
        <v>59000</v>
      </c>
      <c r="I142" s="42"/>
      <c r="J142" s="42" t="s">
        <v>107</v>
      </c>
      <c r="K142" s="54"/>
    </row>
    <row r="143" spans="1:11" ht="45.75" customHeight="1">
      <c r="A143" s="53" t="s">
        <v>149</v>
      </c>
      <c r="B143" s="39" t="s">
        <v>657</v>
      </c>
      <c r="C143" s="39" t="s">
        <v>658</v>
      </c>
      <c r="D143" s="37">
        <v>45964</v>
      </c>
      <c r="E143" s="40">
        <v>13454.04</v>
      </c>
      <c r="F143" s="37">
        <v>45691</v>
      </c>
      <c r="G143" s="38">
        <f>+E143</f>
        <v>13454.04</v>
      </c>
      <c r="H143" s="38">
        <v>0</v>
      </c>
      <c r="I143" s="42" t="s">
        <v>107</v>
      </c>
      <c r="J143" s="42"/>
      <c r="K143" s="54"/>
    </row>
    <row r="144" spans="1:11" ht="45.75" customHeight="1">
      <c r="A144" s="53" t="s">
        <v>631</v>
      </c>
      <c r="B144" s="43" t="s">
        <v>487</v>
      </c>
      <c r="C144" s="39" t="s">
        <v>633</v>
      </c>
      <c r="D144" s="37">
        <v>45964</v>
      </c>
      <c r="E144" s="40">
        <v>177000</v>
      </c>
      <c r="F144" s="37">
        <v>45994</v>
      </c>
      <c r="G144" s="38">
        <v>0</v>
      </c>
      <c r="H144" s="38">
        <f t="shared" si="18"/>
        <v>177000</v>
      </c>
      <c r="I144" s="42"/>
      <c r="J144" s="42" t="s">
        <v>107</v>
      </c>
      <c r="K144" s="54"/>
    </row>
    <row r="145" spans="1:11" ht="45.75" customHeight="1">
      <c r="A145" s="53" t="s">
        <v>628</v>
      </c>
      <c r="B145" s="39" t="s">
        <v>629</v>
      </c>
      <c r="C145" s="39" t="s">
        <v>630</v>
      </c>
      <c r="D145" s="37">
        <v>45964</v>
      </c>
      <c r="E145" s="40">
        <v>748120</v>
      </c>
      <c r="F145" s="37">
        <v>45994</v>
      </c>
      <c r="G145" s="38">
        <f>+E145</f>
        <v>748120</v>
      </c>
      <c r="H145" s="38">
        <v>0</v>
      </c>
      <c r="I145" s="42" t="s">
        <v>107</v>
      </c>
      <c r="J145" s="42"/>
      <c r="K145" s="54"/>
    </row>
    <row r="146" spans="1:11" ht="45.75" customHeight="1">
      <c r="A146" s="53" t="s">
        <v>179</v>
      </c>
      <c r="B146" s="39" t="s">
        <v>620</v>
      </c>
      <c r="C146" s="39" t="s">
        <v>621</v>
      </c>
      <c r="D146" s="37">
        <v>45964</v>
      </c>
      <c r="E146" s="40">
        <v>243303.15</v>
      </c>
      <c r="F146" s="37">
        <v>45979</v>
      </c>
      <c r="G146" s="38">
        <v>0</v>
      </c>
      <c r="H146" s="38">
        <f t="shared" si="18"/>
        <v>243303.15</v>
      </c>
      <c r="I146" s="42"/>
      <c r="J146" s="42" t="s">
        <v>107</v>
      </c>
      <c r="K146" s="54"/>
    </row>
    <row r="147" spans="1:11" ht="45.75" customHeight="1">
      <c r="A147" s="53" t="s">
        <v>607</v>
      </c>
      <c r="B147" s="43" t="s">
        <v>609</v>
      </c>
      <c r="C147" s="39" t="s">
        <v>608</v>
      </c>
      <c r="D147" s="37">
        <v>45964</v>
      </c>
      <c r="E147" s="40">
        <v>118000</v>
      </c>
      <c r="F147" s="37">
        <v>45994</v>
      </c>
      <c r="G147" s="38">
        <f>+E147</f>
        <v>118000</v>
      </c>
      <c r="H147" s="38">
        <v>0</v>
      </c>
      <c r="I147" s="42" t="s">
        <v>107</v>
      </c>
      <c r="J147" s="41"/>
      <c r="K147" s="54"/>
    </row>
    <row r="148" spans="1:11" ht="45.75" customHeight="1">
      <c r="A148" s="53" t="s">
        <v>560</v>
      </c>
      <c r="B148" s="39" t="s">
        <v>561</v>
      </c>
      <c r="C148" s="39" t="s">
        <v>562</v>
      </c>
      <c r="D148" s="37">
        <v>45964</v>
      </c>
      <c r="E148" s="40">
        <v>8898217.5899999999</v>
      </c>
      <c r="F148" s="37">
        <v>45994</v>
      </c>
      <c r="G148" s="38">
        <v>0</v>
      </c>
      <c r="H148" s="38">
        <f>+E148</f>
        <v>8898217.5899999999</v>
      </c>
      <c r="I148" s="42"/>
      <c r="J148" s="42" t="s">
        <v>107</v>
      </c>
      <c r="K148" s="54"/>
    </row>
    <row r="149" spans="1:11" ht="45.75" customHeight="1">
      <c r="A149" s="53" t="s">
        <v>302</v>
      </c>
      <c r="B149" s="43" t="s">
        <v>461</v>
      </c>
      <c r="C149" s="39" t="s">
        <v>462</v>
      </c>
      <c r="D149" s="37">
        <v>45964</v>
      </c>
      <c r="E149" s="40">
        <v>158357.21</v>
      </c>
      <c r="F149" s="37">
        <v>45994</v>
      </c>
      <c r="G149" s="38">
        <f>+E149</f>
        <v>158357.21</v>
      </c>
      <c r="H149" s="38">
        <v>0</v>
      </c>
      <c r="I149" s="42" t="s">
        <v>107</v>
      </c>
      <c r="J149" s="41"/>
      <c r="K149" s="54"/>
    </row>
    <row r="150" spans="1:11" ht="45.75" customHeight="1">
      <c r="A150" s="53" t="s">
        <v>446</v>
      </c>
      <c r="B150" s="43" t="s">
        <v>366</v>
      </c>
      <c r="C150" s="39" t="s">
        <v>447</v>
      </c>
      <c r="D150" s="37">
        <v>45964</v>
      </c>
      <c r="E150" s="40">
        <v>177000</v>
      </c>
      <c r="F150" s="37">
        <v>45994</v>
      </c>
      <c r="G150" s="38">
        <f>+E150</f>
        <v>177000</v>
      </c>
      <c r="H150" s="40">
        <v>0</v>
      </c>
      <c r="I150" s="42" t="s">
        <v>107</v>
      </c>
      <c r="J150" s="41"/>
      <c r="K150" s="54"/>
    </row>
    <row r="151" spans="1:11" ht="45.75" customHeight="1">
      <c r="A151" s="53" t="s">
        <v>439</v>
      </c>
      <c r="B151" s="43" t="s">
        <v>366</v>
      </c>
      <c r="C151" s="39" t="s">
        <v>440</v>
      </c>
      <c r="D151" s="37">
        <v>45964</v>
      </c>
      <c r="E151" s="40">
        <v>88500</v>
      </c>
      <c r="F151" s="37">
        <v>45994</v>
      </c>
      <c r="G151" s="38">
        <f>+E151</f>
        <v>88500</v>
      </c>
      <c r="H151" s="38">
        <v>0</v>
      </c>
      <c r="I151" s="42" t="s">
        <v>107</v>
      </c>
      <c r="J151" s="41"/>
      <c r="K151" s="54"/>
    </row>
    <row r="152" spans="1:11" ht="45.75" customHeight="1">
      <c r="A152" s="53" t="s">
        <v>176</v>
      </c>
      <c r="B152" s="39" t="s">
        <v>277</v>
      </c>
      <c r="C152" s="39" t="s">
        <v>438</v>
      </c>
      <c r="D152" s="37">
        <v>45964</v>
      </c>
      <c r="E152" s="40">
        <v>862841.79</v>
      </c>
      <c r="F152" s="37">
        <v>45979</v>
      </c>
      <c r="G152" s="38">
        <v>0</v>
      </c>
      <c r="H152" s="38">
        <f t="shared" ref="H152" si="19">+E152</f>
        <v>862841.79</v>
      </c>
      <c r="I152" s="42"/>
      <c r="J152" s="42" t="s">
        <v>107</v>
      </c>
      <c r="K152" s="54"/>
    </row>
    <row r="153" spans="1:11" ht="45.75" customHeight="1">
      <c r="A153" s="53" t="s">
        <v>250</v>
      </c>
      <c r="B153" s="43" t="s">
        <v>405</v>
      </c>
      <c r="C153" s="39" t="s">
        <v>406</v>
      </c>
      <c r="D153" s="37">
        <v>45964</v>
      </c>
      <c r="E153" s="40">
        <v>6206</v>
      </c>
      <c r="F153" s="37">
        <v>45985</v>
      </c>
      <c r="G153" s="38">
        <f>+E153</f>
        <v>6206</v>
      </c>
      <c r="H153" s="38">
        <v>0</v>
      </c>
      <c r="I153" s="42" t="s">
        <v>107</v>
      </c>
      <c r="J153" s="41"/>
      <c r="K153" s="54"/>
    </row>
    <row r="154" spans="1:11" ht="45.75" customHeight="1">
      <c r="A154" s="53" t="s">
        <v>475</v>
      </c>
      <c r="B154" s="39" t="s">
        <v>476</v>
      </c>
      <c r="C154" s="39" t="s">
        <v>477</v>
      </c>
      <c r="D154" s="37">
        <v>45963</v>
      </c>
      <c r="E154" s="40">
        <v>1740500</v>
      </c>
      <c r="F154" s="37">
        <v>45993</v>
      </c>
      <c r="G154" s="38">
        <v>0</v>
      </c>
      <c r="H154" s="38">
        <f t="shared" ref="H154" si="20">+E154</f>
        <v>1740500</v>
      </c>
      <c r="I154" s="42"/>
      <c r="J154" s="42" t="s">
        <v>107</v>
      </c>
      <c r="K154" s="54"/>
    </row>
    <row r="155" spans="1:11" ht="45.75" customHeight="1">
      <c r="A155" s="53" t="s">
        <v>302</v>
      </c>
      <c r="B155" s="39" t="s">
        <v>459</v>
      </c>
      <c r="C155" s="39" t="s">
        <v>460</v>
      </c>
      <c r="D155" s="37">
        <v>45963</v>
      </c>
      <c r="E155" s="40">
        <v>57647.18</v>
      </c>
      <c r="F155" s="37">
        <v>45993</v>
      </c>
      <c r="G155" s="38">
        <f t="shared" ref="G155:G159" si="21">+E155</f>
        <v>57647.18</v>
      </c>
      <c r="H155" s="38">
        <v>0</v>
      </c>
      <c r="I155" s="42" t="s">
        <v>107</v>
      </c>
      <c r="J155" s="41"/>
      <c r="K155" s="54"/>
    </row>
    <row r="156" spans="1:11" ht="45.75" customHeight="1">
      <c r="A156" s="53" t="s">
        <v>302</v>
      </c>
      <c r="B156" s="39" t="s">
        <v>457</v>
      </c>
      <c r="C156" s="39" t="s">
        <v>458</v>
      </c>
      <c r="D156" s="37">
        <v>45963</v>
      </c>
      <c r="E156" s="40">
        <v>36551.72</v>
      </c>
      <c r="F156" s="37">
        <v>45993</v>
      </c>
      <c r="G156" s="38">
        <f t="shared" si="21"/>
        <v>36551.72</v>
      </c>
      <c r="H156" s="38">
        <v>0</v>
      </c>
      <c r="I156" s="42" t="s">
        <v>107</v>
      </c>
      <c r="J156" s="41"/>
      <c r="K156" s="54"/>
    </row>
    <row r="157" spans="1:11" ht="45.75" customHeight="1">
      <c r="A157" s="53" t="s">
        <v>302</v>
      </c>
      <c r="B157" s="39" t="s">
        <v>455</v>
      </c>
      <c r="C157" s="39" t="s">
        <v>456</v>
      </c>
      <c r="D157" s="37">
        <v>45963</v>
      </c>
      <c r="E157" s="40">
        <v>52441.5</v>
      </c>
      <c r="F157" s="37">
        <v>45993</v>
      </c>
      <c r="G157" s="38">
        <f t="shared" si="21"/>
        <v>52441.5</v>
      </c>
      <c r="H157" s="38">
        <v>0</v>
      </c>
      <c r="I157" s="42" t="s">
        <v>107</v>
      </c>
      <c r="J157" s="41"/>
      <c r="K157" s="54"/>
    </row>
    <row r="158" spans="1:11" ht="45.75" customHeight="1">
      <c r="A158" s="53" t="s">
        <v>302</v>
      </c>
      <c r="B158" s="39" t="s">
        <v>453</v>
      </c>
      <c r="C158" s="39" t="s">
        <v>454</v>
      </c>
      <c r="D158" s="37">
        <v>45963</v>
      </c>
      <c r="E158" s="40">
        <v>39580.019999999997</v>
      </c>
      <c r="F158" s="37">
        <v>45993</v>
      </c>
      <c r="G158" s="38">
        <f t="shared" si="21"/>
        <v>39580.019999999997</v>
      </c>
      <c r="H158" s="38">
        <v>0</v>
      </c>
      <c r="I158" s="42" t="s">
        <v>107</v>
      </c>
      <c r="J158" s="41"/>
      <c r="K158" s="54"/>
    </row>
    <row r="159" spans="1:11" ht="45.75" customHeight="1">
      <c r="A159" s="53" t="s">
        <v>302</v>
      </c>
      <c r="B159" s="43" t="s">
        <v>451</v>
      </c>
      <c r="C159" s="39" t="s">
        <v>452</v>
      </c>
      <c r="D159" s="37">
        <v>45963</v>
      </c>
      <c r="E159" s="40">
        <v>39240.78</v>
      </c>
      <c r="F159" s="37">
        <v>45993</v>
      </c>
      <c r="G159" s="38">
        <f t="shared" si="21"/>
        <v>39240.78</v>
      </c>
      <c r="H159" s="38">
        <v>0</v>
      </c>
      <c r="I159" s="42" t="s">
        <v>107</v>
      </c>
      <c r="J159" s="41"/>
      <c r="K159" s="54"/>
    </row>
    <row r="160" spans="1:11" ht="45.75" customHeight="1">
      <c r="A160" s="53" t="s">
        <v>190</v>
      </c>
      <c r="B160" s="39" t="s">
        <v>243</v>
      </c>
      <c r="C160" s="39" t="s">
        <v>638</v>
      </c>
      <c r="D160" s="37">
        <v>45962</v>
      </c>
      <c r="E160" s="40">
        <v>4680</v>
      </c>
      <c r="F160" s="37">
        <v>45992</v>
      </c>
      <c r="G160" s="38">
        <f t="shared" ref="G160:G167" si="22">+E160</f>
        <v>4680</v>
      </c>
      <c r="H160" s="38">
        <v>0</v>
      </c>
      <c r="I160" s="42" t="s">
        <v>107</v>
      </c>
      <c r="J160" s="42"/>
      <c r="K160" s="54"/>
    </row>
    <row r="161" spans="1:11" ht="45.75" customHeight="1">
      <c r="A161" s="53" t="s">
        <v>557</v>
      </c>
      <c r="B161" s="43" t="s">
        <v>558</v>
      </c>
      <c r="C161" s="39" t="s">
        <v>559</v>
      </c>
      <c r="D161" s="37">
        <v>45962</v>
      </c>
      <c r="E161" s="40">
        <v>7530</v>
      </c>
      <c r="F161" s="37">
        <v>45992</v>
      </c>
      <c r="G161" s="38">
        <f t="shared" si="22"/>
        <v>7530</v>
      </c>
      <c r="H161" s="38">
        <v>0</v>
      </c>
      <c r="I161" s="42" t="s">
        <v>107</v>
      </c>
      <c r="J161" s="41"/>
      <c r="K161" s="54"/>
    </row>
    <row r="162" spans="1:11" ht="45.75" customHeight="1">
      <c r="A162" s="53" t="s">
        <v>530</v>
      </c>
      <c r="B162" s="43" t="s">
        <v>531</v>
      </c>
      <c r="C162" s="39" t="s">
        <v>532</v>
      </c>
      <c r="D162" s="37">
        <v>45962</v>
      </c>
      <c r="E162" s="40">
        <v>977114.57</v>
      </c>
      <c r="F162" s="37">
        <v>45971</v>
      </c>
      <c r="G162" s="38">
        <f t="shared" si="22"/>
        <v>977114.57</v>
      </c>
      <c r="H162" s="38">
        <v>0</v>
      </c>
      <c r="I162" s="42" t="s">
        <v>107</v>
      </c>
      <c r="J162" s="42"/>
      <c r="K162" s="54"/>
    </row>
    <row r="163" spans="1:11" ht="45.75" customHeight="1">
      <c r="A163" s="53" t="s">
        <v>270</v>
      </c>
      <c r="B163" s="43" t="s">
        <v>271</v>
      </c>
      <c r="C163" s="39" t="s">
        <v>436</v>
      </c>
      <c r="D163" s="37">
        <v>45962</v>
      </c>
      <c r="E163" s="40">
        <v>15614</v>
      </c>
      <c r="F163" s="37">
        <v>45982</v>
      </c>
      <c r="G163" s="38">
        <f t="shared" si="22"/>
        <v>15614</v>
      </c>
      <c r="H163" s="38">
        <v>0</v>
      </c>
      <c r="I163" s="42" t="s">
        <v>107</v>
      </c>
      <c r="J163" s="41"/>
      <c r="K163" s="54"/>
    </row>
    <row r="164" spans="1:11" ht="45.75" customHeight="1">
      <c r="A164" s="53" t="s">
        <v>249</v>
      </c>
      <c r="B164" s="43" t="s">
        <v>403</v>
      </c>
      <c r="C164" s="39" t="s">
        <v>404</v>
      </c>
      <c r="D164" s="37">
        <v>45962</v>
      </c>
      <c r="E164" s="40">
        <v>3500</v>
      </c>
      <c r="F164" s="37">
        <v>45971</v>
      </c>
      <c r="G164" s="38">
        <f t="shared" si="22"/>
        <v>3500</v>
      </c>
      <c r="H164" s="38">
        <v>0</v>
      </c>
      <c r="I164" s="42" t="s">
        <v>107</v>
      </c>
      <c r="J164" s="41"/>
      <c r="K164" s="54"/>
    </row>
    <row r="165" spans="1:11" ht="45.75" customHeight="1">
      <c r="A165" s="53" t="s">
        <v>251</v>
      </c>
      <c r="B165" s="43" t="s">
        <v>421</v>
      </c>
      <c r="C165" s="39" t="s">
        <v>422</v>
      </c>
      <c r="D165" s="37">
        <v>45962</v>
      </c>
      <c r="E165" s="40">
        <v>4470</v>
      </c>
      <c r="F165" s="37">
        <v>45972</v>
      </c>
      <c r="G165" s="38">
        <f t="shared" si="22"/>
        <v>4470</v>
      </c>
      <c r="H165" s="38">
        <v>0</v>
      </c>
      <c r="I165" s="42" t="s">
        <v>107</v>
      </c>
      <c r="J165" s="41"/>
      <c r="K165" s="54"/>
    </row>
    <row r="166" spans="1:11" ht="45.75" customHeight="1">
      <c r="A166" s="53" t="s">
        <v>674</v>
      </c>
      <c r="B166" s="43" t="s">
        <v>675</v>
      </c>
      <c r="C166" s="39" t="s">
        <v>722</v>
      </c>
      <c r="D166" s="37">
        <v>45962</v>
      </c>
      <c r="E166" s="40">
        <v>1000</v>
      </c>
      <c r="F166" s="37">
        <v>45992</v>
      </c>
      <c r="G166" s="38">
        <f t="shared" si="22"/>
        <v>1000</v>
      </c>
      <c r="H166" s="38">
        <v>0</v>
      </c>
      <c r="I166" s="42" t="s">
        <v>107</v>
      </c>
      <c r="J166" s="41"/>
      <c r="K166" s="54"/>
    </row>
    <row r="167" spans="1:11" ht="45.75" customHeight="1">
      <c r="A167" s="53" t="s">
        <v>355</v>
      </c>
      <c r="B167" s="43" t="s">
        <v>337</v>
      </c>
      <c r="C167" s="39" t="s">
        <v>356</v>
      </c>
      <c r="D167" s="37">
        <v>45961</v>
      </c>
      <c r="E167" s="40">
        <v>141600</v>
      </c>
      <c r="F167" s="37" t="s">
        <v>338</v>
      </c>
      <c r="G167" s="38">
        <f t="shared" si="22"/>
        <v>141600</v>
      </c>
      <c r="H167" s="38">
        <v>0</v>
      </c>
      <c r="I167" s="42" t="s">
        <v>107</v>
      </c>
      <c r="J167" s="42"/>
      <c r="K167" s="54"/>
    </row>
    <row r="168" spans="1:11" ht="45.75" customHeight="1">
      <c r="A168" s="53" t="s">
        <v>339</v>
      </c>
      <c r="B168" s="43" t="s">
        <v>337</v>
      </c>
      <c r="C168" s="39" t="s">
        <v>630</v>
      </c>
      <c r="D168" s="37">
        <v>45961</v>
      </c>
      <c r="E168" s="40">
        <v>236000</v>
      </c>
      <c r="F168" s="37" t="s">
        <v>338</v>
      </c>
      <c r="G168" s="38">
        <v>0</v>
      </c>
      <c r="H168" s="38">
        <f t="shared" ref="H168" si="23">+E168</f>
        <v>236000</v>
      </c>
      <c r="I168" s="42"/>
      <c r="J168" s="42" t="s">
        <v>107</v>
      </c>
      <c r="K168" s="54"/>
    </row>
    <row r="169" spans="1:11" ht="45.75" customHeight="1">
      <c r="A169" s="53" t="s">
        <v>336</v>
      </c>
      <c r="B169" s="43" t="s">
        <v>337</v>
      </c>
      <c r="C169" s="39" t="s">
        <v>334</v>
      </c>
      <c r="D169" s="37">
        <v>45961</v>
      </c>
      <c r="E169" s="40">
        <v>236000</v>
      </c>
      <c r="F169" s="37" t="s">
        <v>338</v>
      </c>
      <c r="G169" s="38">
        <f>+E169</f>
        <v>236000</v>
      </c>
      <c r="H169" s="38">
        <v>0</v>
      </c>
      <c r="I169" s="42" t="s">
        <v>107</v>
      </c>
      <c r="J169" s="42"/>
      <c r="K169" s="54"/>
    </row>
    <row r="170" spans="1:11" ht="45.75" customHeight="1">
      <c r="A170" s="53" t="s">
        <v>329</v>
      </c>
      <c r="B170" s="43" t="s">
        <v>330</v>
      </c>
      <c r="C170" s="39" t="s">
        <v>331</v>
      </c>
      <c r="D170" s="37">
        <v>45961</v>
      </c>
      <c r="E170" s="40">
        <v>413000</v>
      </c>
      <c r="F170" s="37" t="s">
        <v>338</v>
      </c>
      <c r="G170" s="38">
        <f>+E170</f>
        <v>413000</v>
      </c>
      <c r="H170" s="38">
        <v>0</v>
      </c>
      <c r="I170" s="42" t="s">
        <v>107</v>
      </c>
      <c r="J170" s="42"/>
      <c r="K170" s="54"/>
    </row>
    <row r="171" spans="1:11" ht="45.75" customHeight="1">
      <c r="A171" s="53" t="s">
        <v>187</v>
      </c>
      <c r="B171" s="39" t="s">
        <v>318</v>
      </c>
      <c r="C171" s="39" t="s">
        <v>319</v>
      </c>
      <c r="D171" s="37">
        <v>45961</v>
      </c>
      <c r="E171" s="40">
        <v>914923.44</v>
      </c>
      <c r="F171" s="37" t="s">
        <v>338</v>
      </c>
      <c r="G171" s="38">
        <f>+E171</f>
        <v>914923.44</v>
      </c>
      <c r="H171" s="38">
        <v>0</v>
      </c>
      <c r="I171" s="42" t="s">
        <v>107</v>
      </c>
      <c r="J171" s="42"/>
      <c r="K171" s="54"/>
    </row>
    <row r="172" spans="1:11" ht="45.75" customHeight="1">
      <c r="A172" s="53" t="s">
        <v>131</v>
      </c>
      <c r="B172" s="39" t="s">
        <v>316</v>
      </c>
      <c r="C172" s="39" t="s">
        <v>317</v>
      </c>
      <c r="D172" s="37">
        <v>45961</v>
      </c>
      <c r="E172" s="40">
        <v>3740</v>
      </c>
      <c r="F172" s="37">
        <v>46022</v>
      </c>
      <c r="G172" s="38">
        <v>0</v>
      </c>
      <c r="H172" s="38">
        <f t="shared" ref="H172" si="24">+E172</f>
        <v>3740</v>
      </c>
      <c r="I172" s="42"/>
      <c r="J172" s="42" t="s">
        <v>107</v>
      </c>
      <c r="K172" s="54"/>
    </row>
    <row r="173" spans="1:11" ht="45.75" customHeight="1">
      <c r="A173" s="53" t="s">
        <v>448</v>
      </c>
      <c r="B173" s="39" t="s">
        <v>449</v>
      </c>
      <c r="C173" s="39" t="s">
        <v>450</v>
      </c>
      <c r="D173" s="37">
        <v>45960</v>
      </c>
      <c r="E173" s="40">
        <v>778800</v>
      </c>
      <c r="F173" s="37">
        <v>45991</v>
      </c>
      <c r="G173" s="38">
        <f t="shared" ref="G173:G186" si="25">+E173</f>
        <v>778800</v>
      </c>
      <c r="H173" s="38">
        <v>0</v>
      </c>
      <c r="I173" s="42" t="s">
        <v>107</v>
      </c>
      <c r="J173" s="42"/>
      <c r="K173" s="54"/>
    </row>
    <row r="174" spans="1:11" ht="45.75" customHeight="1">
      <c r="A174" s="53" t="s">
        <v>640</v>
      </c>
      <c r="B174" s="39" t="s">
        <v>641</v>
      </c>
      <c r="C174" s="39" t="s">
        <v>642</v>
      </c>
      <c r="D174" s="37">
        <v>45960</v>
      </c>
      <c r="E174" s="40">
        <v>47200</v>
      </c>
      <c r="F174" s="37">
        <v>45991</v>
      </c>
      <c r="G174" s="38">
        <f t="shared" si="25"/>
        <v>47200</v>
      </c>
      <c r="H174" s="38">
        <v>0</v>
      </c>
      <c r="I174" s="42" t="s">
        <v>107</v>
      </c>
      <c r="J174" s="42"/>
      <c r="K174" s="54"/>
    </row>
    <row r="175" spans="1:11" ht="45.75" customHeight="1">
      <c r="A175" s="53" t="s">
        <v>399</v>
      </c>
      <c r="B175" s="39" t="s">
        <v>366</v>
      </c>
      <c r="C175" s="39" t="s">
        <v>313</v>
      </c>
      <c r="D175" s="37">
        <v>45960</v>
      </c>
      <c r="E175" s="40">
        <v>118000</v>
      </c>
      <c r="F175" s="37">
        <v>45991</v>
      </c>
      <c r="G175" s="38">
        <f t="shared" si="25"/>
        <v>118000</v>
      </c>
      <c r="H175" s="38">
        <v>0</v>
      </c>
      <c r="I175" s="42" t="s">
        <v>107</v>
      </c>
      <c r="J175" s="42"/>
      <c r="K175" s="54"/>
    </row>
    <row r="176" spans="1:11" ht="45.75" customHeight="1">
      <c r="A176" s="53" t="s">
        <v>326</v>
      </c>
      <c r="B176" s="39" t="s">
        <v>327</v>
      </c>
      <c r="C176" s="39" t="s">
        <v>368</v>
      </c>
      <c r="D176" s="37">
        <v>45960</v>
      </c>
      <c r="E176" s="40">
        <v>50000</v>
      </c>
      <c r="F176" s="37">
        <v>45975</v>
      </c>
      <c r="G176" s="38">
        <f t="shared" si="25"/>
        <v>50000</v>
      </c>
      <c r="H176" s="38">
        <v>0</v>
      </c>
      <c r="I176" s="42" t="s">
        <v>107</v>
      </c>
      <c r="J176" s="42"/>
      <c r="K176" s="54"/>
    </row>
    <row r="177" spans="1:11" ht="45.75" customHeight="1">
      <c r="A177" s="53" t="s">
        <v>340</v>
      </c>
      <c r="B177" s="43" t="s">
        <v>337</v>
      </c>
      <c r="C177" s="39" t="s">
        <v>341</v>
      </c>
      <c r="D177" s="37">
        <v>45960</v>
      </c>
      <c r="E177" s="40">
        <v>177000</v>
      </c>
      <c r="F177" s="37">
        <v>45991</v>
      </c>
      <c r="G177" s="38">
        <f t="shared" si="25"/>
        <v>177000</v>
      </c>
      <c r="H177" s="38">
        <v>0</v>
      </c>
      <c r="I177" s="42" t="s">
        <v>107</v>
      </c>
      <c r="J177" s="42"/>
      <c r="K177" s="54"/>
    </row>
    <row r="178" spans="1:11" ht="45.75" customHeight="1">
      <c r="A178" s="53" t="s">
        <v>667</v>
      </c>
      <c r="B178" s="39" t="s">
        <v>721</v>
      </c>
      <c r="C178" s="39" t="s">
        <v>57</v>
      </c>
      <c r="D178" s="37">
        <v>45960</v>
      </c>
      <c r="E178" s="40">
        <v>163500</v>
      </c>
      <c r="F178" s="37">
        <v>45991</v>
      </c>
      <c r="G178" s="38">
        <f t="shared" si="25"/>
        <v>163500</v>
      </c>
      <c r="H178" s="38">
        <v>0</v>
      </c>
      <c r="I178" s="42" t="s">
        <v>107</v>
      </c>
      <c r="J178" s="42"/>
      <c r="K178" s="54"/>
    </row>
    <row r="179" spans="1:11" ht="45.75" customHeight="1">
      <c r="A179" s="35" t="s">
        <v>448</v>
      </c>
      <c r="B179" s="36" t="s">
        <v>737</v>
      </c>
      <c r="C179" s="36" t="s">
        <v>450</v>
      </c>
      <c r="D179" s="37">
        <v>45960</v>
      </c>
      <c r="E179" s="38">
        <v>778800</v>
      </c>
      <c r="F179" s="37">
        <v>45991</v>
      </c>
      <c r="G179" s="38">
        <v>0</v>
      </c>
      <c r="H179" s="38">
        <f>+E179</f>
        <v>778800</v>
      </c>
      <c r="I179" s="42"/>
      <c r="J179" s="42" t="s">
        <v>107</v>
      </c>
      <c r="K179" s="54"/>
    </row>
    <row r="180" spans="1:11" ht="45.75" customHeight="1">
      <c r="A180" s="53" t="s">
        <v>231</v>
      </c>
      <c r="B180" s="43" t="s">
        <v>510</v>
      </c>
      <c r="C180" s="39" t="s">
        <v>511</v>
      </c>
      <c r="D180" s="37">
        <v>45959</v>
      </c>
      <c r="E180" s="40">
        <v>16500</v>
      </c>
      <c r="F180" s="37">
        <v>45990</v>
      </c>
      <c r="G180" s="38">
        <f t="shared" si="25"/>
        <v>16500</v>
      </c>
      <c r="H180" s="38">
        <v>0</v>
      </c>
      <c r="I180" s="42" t="s">
        <v>107</v>
      </c>
      <c r="J180" s="42"/>
      <c r="K180" s="54"/>
    </row>
    <row r="181" spans="1:11" ht="45.75" customHeight="1">
      <c r="A181" s="53" t="s">
        <v>165</v>
      </c>
      <c r="B181" s="39" t="s">
        <v>508</v>
      </c>
      <c r="C181" s="39" t="s">
        <v>509</v>
      </c>
      <c r="D181" s="37">
        <v>45959</v>
      </c>
      <c r="E181" s="40">
        <v>180000</v>
      </c>
      <c r="F181" s="37">
        <v>45990</v>
      </c>
      <c r="G181" s="38">
        <f t="shared" si="25"/>
        <v>180000</v>
      </c>
      <c r="H181" s="38">
        <v>0</v>
      </c>
      <c r="I181" s="42" t="s">
        <v>107</v>
      </c>
      <c r="J181" s="42"/>
      <c r="K181" s="54"/>
    </row>
    <row r="182" spans="1:11" ht="45.75" customHeight="1">
      <c r="A182" s="53" t="s">
        <v>165</v>
      </c>
      <c r="B182" s="39" t="s">
        <v>506</v>
      </c>
      <c r="C182" s="39" t="s">
        <v>507</v>
      </c>
      <c r="D182" s="37">
        <v>45959</v>
      </c>
      <c r="E182" s="40">
        <v>180000</v>
      </c>
      <c r="F182" s="37">
        <v>45990</v>
      </c>
      <c r="G182" s="38">
        <f t="shared" si="25"/>
        <v>180000</v>
      </c>
      <c r="H182" s="38">
        <v>0</v>
      </c>
      <c r="I182" s="42" t="s">
        <v>107</v>
      </c>
      <c r="J182" s="42"/>
      <c r="K182" s="54"/>
    </row>
    <row r="183" spans="1:11" ht="45.75" customHeight="1">
      <c r="A183" s="53" t="s">
        <v>211</v>
      </c>
      <c r="B183" s="39" t="s">
        <v>390</v>
      </c>
      <c r="C183" s="39" t="s">
        <v>392</v>
      </c>
      <c r="D183" s="37">
        <v>45958</v>
      </c>
      <c r="E183" s="40">
        <v>431404.48</v>
      </c>
      <c r="F183" s="37">
        <v>45991</v>
      </c>
      <c r="G183" s="38">
        <f t="shared" si="25"/>
        <v>431404.48</v>
      </c>
      <c r="H183" s="38">
        <v>0</v>
      </c>
      <c r="I183" s="42" t="s">
        <v>107</v>
      </c>
      <c r="J183" s="42"/>
      <c r="K183" s="54"/>
    </row>
    <row r="184" spans="1:11" ht="45.75" customHeight="1">
      <c r="A184" s="53" t="s">
        <v>211</v>
      </c>
      <c r="B184" s="39" t="s">
        <v>391</v>
      </c>
      <c r="C184" s="39" t="s">
        <v>393</v>
      </c>
      <c r="D184" s="37">
        <v>45958</v>
      </c>
      <c r="E184" s="40">
        <v>175992.88</v>
      </c>
      <c r="F184" s="37">
        <v>45991</v>
      </c>
      <c r="G184" s="38">
        <f t="shared" si="25"/>
        <v>175992.88</v>
      </c>
      <c r="H184" s="38">
        <v>0</v>
      </c>
      <c r="I184" s="42" t="s">
        <v>107</v>
      </c>
      <c r="J184" s="42"/>
      <c r="K184" s="54"/>
    </row>
    <row r="185" spans="1:11" ht="45.75" customHeight="1">
      <c r="A185" s="53" t="s">
        <v>282</v>
      </c>
      <c r="B185" s="39" t="s">
        <v>283</v>
      </c>
      <c r="C185" s="39" t="s">
        <v>301</v>
      </c>
      <c r="D185" s="37">
        <v>45958</v>
      </c>
      <c r="E185" s="40">
        <v>177000</v>
      </c>
      <c r="F185" s="37">
        <v>45988</v>
      </c>
      <c r="G185" s="38">
        <f t="shared" si="25"/>
        <v>177000</v>
      </c>
      <c r="H185" s="38">
        <v>0</v>
      </c>
      <c r="I185" s="42" t="s">
        <v>107</v>
      </c>
      <c r="J185" s="42"/>
      <c r="K185" s="54"/>
    </row>
    <row r="186" spans="1:11" ht="45.75" customHeight="1">
      <c r="A186" s="53" t="s">
        <v>274</v>
      </c>
      <c r="B186" s="43" t="s">
        <v>299</v>
      </c>
      <c r="C186" s="39" t="s">
        <v>300</v>
      </c>
      <c r="D186" s="37">
        <v>45958</v>
      </c>
      <c r="E186" s="40">
        <v>83572.92</v>
      </c>
      <c r="F186" s="37">
        <v>45988</v>
      </c>
      <c r="G186" s="38">
        <f t="shared" si="25"/>
        <v>83572.92</v>
      </c>
      <c r="H186" s="38">
        <v>0</v>
      </c>
      <c r="I186" s="42" t="s">
        <v>107</v>
      </c>
      <c r="J186" s="42"/>
      <c r="K186" s="54"/>
    </row>
    <row r="187" spans="1:11" ht="45.75" customHeight="1">
      <c r="A187" s="53" t="s">
        <v>589</v>
      </c>
      <c r="B187" s="43" t="s">
        <v>590</v>
      </c>
      <c r="C187" s="39" t="s">
        <v>591</v>
      </c>
      <c r="D187" s="37">
        <v>45957</v>
      </c>
      <c r="E187" s="40">
        <v>94400</v>
      </c>
      <c r="F187" s="37">
        <v>45988</v>
      </c>
      <c r="G187" s="38">
        <f t="shared" ref="G187:G194" si="26">+E187</f>
        <v>94400</v>
      </c>
      <c r="H187" s="38">
        <v>0</v>
      </c>
      <c r="I187" s="42" t="s">
        <v>107</v>
      </c>
      <c r="J187" s="42"/>
      <c r="K187" s="54"/>
    </row>
    <row r="188" spans="1:11" ht="45.75" customHeight="1">
      <c r="A188" s="53" t="s">
        <v>388</v>
      </c>
      <c r="B188" s="43" t="s">
        <v>366</v>
      </c>
      <c r="C188" s="39" t="s">
        <v>389</v>
      </c>
      <c r="D188" s="37">
        <v>45957</v>
      </c>
      <c r="E188" s="40">
        <v>118000</v>
      </c>
      <c r="F188" s="37">
        <v>45988</v>
      </c>
      <c r="G188" s="38">
        <f t="shared" si="26"/>
        <v>118000</v>
      </c>
      <c r="H188" s="38">
        <v>0</v>
      </c>
      <c r="I188" s="42" t="s">
        <v>107</v>
      </c>
      <c r="J188" s="42"/>
      <c r="K188" s="54"/>
    </row>
    <row r="189" spans="1:11" ht="45.75" customHeight="1">
      <c r="A189" s="53" t="s">
        <v>296</v>
      </c>
      <c r="B189" s="43" t="s">
        <v>298</v>
      </c>
      <c r="C189" s="39" t="s">
        <v>297</v>
      </c>
      <c r="D189" s="37">
        <v>45957</v>
      </c>
      <c r="E189" s="40">
        <v>343828.45</v>
      </c>
      <c r="F189" s="37">
        <v>45988</v>
      </c>
      <c r="G189" s="38">
        <f t="shared" si="26"/>
        <v>343828.45</v>
      </c>
      <c r="H189" s="38">
        <v>0</v>
      </c>
      <c r="I189" s="42" t="s">
        <v>107</v>
      </c>
      <c r="J189" s="42"/>
      <c r="K189" s="54"/>
    </row>
    <row r="190" spans="1:11" ht="45.75" customHeight="1">
      <c r="A190" s="53" t="s">
        <v>293</v>
      </c>
      <c r="B190" s="43" t="s">
        <v>294</v>
      </c>
      <c r="C190" s="39" t="s">
        <v>295</v>
      </c>
      <c r="D190" s="37">
        <v>45957</v>
      </c>
      <c r="E190" s="40">
        <v>35334</v>
      </c>
      <c r="F190" s="37">
        <v>45988</v>
      </c>
      <c r="G190" s="38">
        <f t="shared" si="26"/>
        <v>35334</v>
      </c>
      <c r="H190" s="38">
        <v>0</v>
      </c>
      <c r="I190" s="42" t="s">
        <v>107</v>
      </c>
      <c r="J190" s="42"/>
      <c r="K190" s="54"/>
    </row>
    <row r="191" spans="1:11" ht="45.75" customHeight="1">
      <c r="A191" s="53" t="s">
        <v>290</v>
      </c>
      <c r="B191" s="43" t="s">
        <v>291</v>
      </c>
      <c r="C191" s="39" t="s">
        <v>292</v>
      </c>
      <c r="D191" s="37">
        <v>45957</v>
      </c>
      <c r="E191" s="40">
        <v>25155</v>
      </c>
      <c r="F191" s="37">
        <v>45988</v>
      </c>
      <c r="G191" s="38">
        <f t="shared" si="26"/>
        <v>25155</v>
      </c>
      <c r="H191" s="38">
        <v>0</v>
      </c>
      <c r="I191" s="42" t="s">
        <v>107</v>
      </c>
      <c r="J191" s="42"/>
      <c r="K191" s="54"/>
    </row>
    <row r="192" spans="1:11" ht="45.75" customHeight="1">
      <c r="A192" s="53" t="s">
        <v>219</v>
      </c>
      <c r="B192" s="39" t="s">
        <v>230</v>
      </c>
      <c r="C192" s="39" t="s">
        <v>289</v>
      </c>
      <c r="D192" s="37">
        <v>45957</v>
      </c>
      <c r="E192" s="40">
        <v>6569.01</v>
      </c>
      <c r="F192" s="37">
        <v>45988</v>
      </c>
      <c r="G192" s="38">
        <f t="shared" si="26"/>
        <v>6569.01</v>
      </c>
      <c r="H192" s="38">
        <v>0</v>
      </c>
      <c r="I192" s="42" t="s">
        <v>107</v>
      </c>
      <c r="J192" s="42"/>
      <c r="K192" s="54"/>
    </row>
    <row r="193" spans="1:11" ht="45.75" customHeight="1">
      <c r="A193" s="53" t="s">
        <v>286</v>
      </c>
      <c r="B193" s="43" t="s">
        <v>287</v>
      </c>
      <c r="C193" s="39" t="s">
        <v>288</v>
      </c>
      <c r="D193" s="37">
        <v>45957</v>
      </c>
      <c r="E193" s="40">
        <v>13234.39</v>
      </c>
      <c r="F193" s="37">
        <v>45988</v>
      </c>
      <c r="G193" s="38">
        <f t="shared" si="26"/>
        <v>13234.39</v>
      </c>
      <c r="H193" s="38">
        <v>0</v>
      </c>
      <c r="I193" s="42" t="s">
        <v>107</v>
      </c>
      <c r="J193" s="42"/>
      <c r="K193" s="54"/>
    </row>
    <row r="194" spans="1:11" ht="45.75" customHeight="1">
      <c r="A194" s="53" t="s">
        <v>15</v>
      </c>
      <c r="B194" s="43" t="s">
        <v>284</v>
      </c>
      <c r="C194" s="39" t="s">
        <v>285</v>
      </c>
      <c r="D194" s="37">
        <v>45957</v>
      </c>
      <c r="E194" s="40">
        <v>1173678.5</v>
      </c>
      <c r="F194" s="37">
        <v>45988</v>
      </c>
      <c r="G194" s="38">
        <f t="shared" si="26"/>
        <v>1173678.5</v>
      </c>
      <c r="H194" s="38">
        <v>0</v>
      </c>
      <c r="I194" s="42" t="s">
        <v>107</v>
      </c>
      <c r="J194" s="42"/>
      <c r="K194" s="54"/>
    </row>
    <row r="195" spans="1:11" ht="45.75" customHeight="1">
      <c r="A195" s="53" t="s">
        <v>131</v>
      </c>
      <c r="B195" s="39" t="s">
        <v>263</v>
      </c>
      <c r="C195" s="39" t="s">
        <v>264</v>
      </c>
      <c r="D195" s="37">
        <v>45957</v>
      </c>
      <c r="E195" s="40">
        <v>4620</v>
      </c>
      <c r="F195" s="37">
        <v>46018</v>
      </c>
      <c r="G195" s="38">
        <f t="shared" ref="G195:G212" si="27">+E195</f>
        <v>4620</v>
      </c>
      <c r="H195" s="38">
        <v>0</v>
      </c>
      <c r="I195" s="42" t="s">
        <v>107</v>
      </c>
      <c r="J195" s="42"/>
      <c r="K195" s="54"/>
    </row>
    <row r="196" spans="1:11" ht="45.75" customHeight="1">
      <c r="A196" s="53" t="s">
        <v>303</v>
      </c>
      <c r="B196" s="39" t="s">
        <v>304</v>
      </c>
      <c r="C196" s="39" t="s">
        <v>311</v>
      </c>
      <c r="D196" s="37">
        <v>45955</v>
      </c>
      <c r="E196" s="40">
        <v>58987.88</v>
      </c>
      <c r="F196" s="37">
        <v>45978</v>
      </c>
      <c r="G196" s="38">
        <f t="shared" si="27"/>
        <v>58987.88</v>
      </c>
      <c r="H196" s="38">
        <v>0</v>
      </c>
      <c r="I196" s="42" t="s">
        <v>107</v>
      </c>
      <c r="J196" s="42"/>
      <c r="K196" s="54"/>
    </row>
    <row r="197" spans="1:11" ht="45.75" customHeight="1">
      <c r="A197" s="53" t="s">
        <v>326</v>
      </c>
      <c r="B197" s="39" t="s">
        <v>327</v>
      </c>
      <c r="C197" s="39" t="s">
        <v>369</v>
      </c>
      <c r="D197" s="37">
        <v>45952</v>
      </c>
      <c r="E197" s="40">
        <v>50000</v>
      </c>
      <c r="F197" s="37">
        <v>45983</v>
      </c>
      <c r="G197" s="38">
        <f t="shared" si="27"/>
        <v>50000</v>
      </c>
      <c r="H197" s="38">
        <v>0</v>
      </c>
      <c r="I197" s="42" t="s">
        <v>107</v>
      </c>
      <c r="J197" s="42"/>
      <c r="K197" s="54"/>
    </row>
    <row r="198" spans="1:11" ht="45.75" customHeight="1">
      <c r="A198" s="53" t="s">
        <v>380</v>
      </c>
      <c r="B198" s="39" t="s">
        <v>381</v>
      </c>
      <c r="C198" s="39" t="s">
        <v>382</v>
      </c>
      <c r="D198" s="37">
        <v>45951</v>
      </c>
      <c r="E198" s="40">
        <v>143582.39999999999</v>
      </c>
      <c r="F198" s="37">
        <v>45982</v>
      </c>
      <c r="G198" s="38">
        <f t="shared" si="27"/>
        <v>143582.39999999999</v>
      </c>
      <c r="H198" s="38">
        <v>0</v>
      </c>
      <c r="I198" s="42" t="s">
        <v>107</v>
      </c>
      <c r="J198" s="42"/>
      <c r="K198" s="54"/>
    </row>
    <row r="199" spans="1:11" ht="45.75" customHeight="1">
      <c r="A199" s="53" t="s">
        <v>394</v>
      </c>
      <c r="B199" s="39" t="s">
        <v>366</v>
      </c>
      <c r="C199" s="39" t="s">
        <v>395</v>
      </c>
      <c r="D199" s="37">
        <v>45951</v>
      </c>
      <c r="E199" s="40">
        <v>472000</v>
      </c>
      <c r="F199" s="37">
        <v>45982</v>
      </c>
      <c r="G199" s="38">
        <f t="shared" si="27"/>
        <v>472000</v>
      </c>
      <c r="H199" s="38">
        <v>0</v>
      </c>
      <c r="I199" s="42" t="s">
        <v>107</v>
      </c>
      <c r="J199" s="42"/>
      <c r="K199" s="54"/>
    </row>
    <row r="200" spans="1:11" ht="45.75" customHeight="1">
      <c r="A200" s="53" t="s">
        <v>345</v>
      </c>
      <c r="B200" s="39" t="s">
        <v>346</v>
      </c>
      <c r="C200" s="39" t="s">
        <v>347</v>
      </c>
      <c r="D200" s="37">
        <v>45951</v>
      </c>
      <c r="E200" s="40">
        <v>106384.08</v>
      </c>
      <c r="F200" s="37">
        <v>45982</v>
      </c>
      <c r="G200" s="38">
        <f t="shared" si="27"/>
        <v>106384.08</v>
      </c>
      <c r="H200" s="38">
        <v>0</v>
      </c>
      <c r="I200" s="42" t="s">
        <v>107</v>
      </c>
      <c r="J200" s="42"/>
      <c r="K200" s="54"/>
    </row>
    <row r="201" spans="1:11" ht="45.75" customHeight="1">
      <c r="A201" s="53" t="s">
        <v>342</v>
      </c>
      <c r="B201" s="39" t="s">
        <v>343</v>
      </c>
      <c r="C201" s="39" t="s">
        <v>344</v>
      </c>
      <c r="D201" s="37">
        <v>45951</v>
      </c>
      <c r="E201" s="40">
        <v>79650</v>
      </c>
      <c r="F201" s="37">
        <v>45982</v>
      </c>
      <c r="G201" s="38">
        <f t="shared" si="27"/>
        <v>79650</v>
      </c>
      <c r="H201" s="38">
        <v>0</v>
      </c>
      <c r="I201" s="42" t="s">
        <v>107</v>
      </c>
      <c r="J201" s="42"/>
      <c r="K201" s="54"/>
    </row>
    <row r="202" spans="1:11" ht="45.75" customHeight="1">
      <c r="A202" s="53" t="s">
        <v>312</v>
      </c>
      <c r="B202" s="39" t="s">
        <v>314</v>
      </c>
      <c r="C202" s="39" t="s">
        <v>315</v>
      </c>
      <c r="D202" s="37">
        <v>45951</v>
      </c>
      <c r="E202" s="40">
        <v>54917.2</v>
      </c>
      <c r="F202" s="37">
        <v>45982</v>
      </c>
      <c r="G202" s="38">
        <f t="shared" si="27"/>
        <v>54917.2</v>
      </c>
      <c r="H202" s="38">
        <v>0</v>
      </c>
      <c r="I202" s="42" t="s">
        <v>107</v>
      </c>
      <c r="J202" s="42"/>
      <c r="K202" s="54"/>
    </row>
    <row r="203" spans="1:11" ht="45.75" customHeight="1">
      <c r="A203" s="53" t="s">
        <v>265</v>
      </c>
      <c r="B203" s="39" t="s">
        <v>266</v>
      </c>
      <c r="C203" s="39" t="s">
        <v>267</v>
      </c>
      <c r="D203" s="37">
        <v>45950</v>
      </c>
      <c r="E203" s="40">
        <v>372000</v>
      </c>
      <c r="F203" s="37">
        <v>45981</v>
      </c>
      <c r="G203" s="38">
        <f t="shared" si="27"/>
        <v>372000</v>
      </c>
      <c r="H203" s="38">
        <v>0</v>
      </c>
      <c r="I203" s="42" t="s">
        <v>107</v>
      </c>
      <c r="J203" s="42"/>
      <c r="K203" s="54"/>
    </row>
    <row r="204" spans="1:11" ht="45.75" customHeight="1">
      <c r="A204" s="53" t="s">
        <v>131</v>
      </c>
      <c r="B204" s="39" t="s">
        <v>258</v>
      </c>
      <c r="C204" s="39" t="s">
        <v>262</v>
      </c>
      <c r="D204" s="37">
        <v>45950</v>
      </c>
      <c r="E204" s="40">
        <v>4510</v>
      </c>
      <c r="F204" s="37">
        <v>46011</v>
      </c>
      <c r="G204" s="38">
        <f t="shared" si="27"/>
        <v>4510</v>
      </c>
      <c r="H204" s="38">
        <v>0</v>
      </c>
      <c r="I204" s="42" t="s">
        <v>107</v>
      </c>
      <c r="J204" s="42"/>
      <c r="K204" s="54"/>
    </row>
    <row r="205" spans="1:11" ht="45.75" customHeight="1">
      <c r="A205" s="53" t="s">
        <v>303</v>
      </c>
      <c r="B205" s="39" t="s">
        <v>305</v>
      </c>
      <c r="C205" s="39" t="s">
        <v>310</v>
      </c>
      <c r="D205" s="37">
        <v>45948</v>
      </c>
      <c r="E205" s="40">
        <v>77319.399999999994</v>
      </c>
      <c r="F205" s="37">
        <v>45978</v>
      </c>
      <c r="G205" s="38">
        <f t="shared" si="27"/>
        <v>77319.399999999994</v>
      </c>
      <c r="H205" s="38">
        <v>0</v>
      </c>
      <c r="I205" s="42" t="s">
        <v>107</v>
      </c>
      <c r="J205" s="42"/>
      <c r="K205" s="54"/>
    </row>
    <row r="206" spans="1:11" ht="45.75" customHeight="1">
      <c r="A206" s="53" t="s">
        <v>303</v>
      </c>
      <c r="B206" s="39" t="s">
        <v>306</v>
      </c>
      <c r="C206" s="39" t="s">
        <v>309</v>
      </c>
      <c r="D206" s="37">
        <v>45948</v>
      </c>
      <c r="E206" s="40">
        <v>43572.160000000003</v>
      </c>
      <c r="F206" s="37">
        <v>45978</v>
      </c>
      <c r="G206" s="38">
        <f t="shared" si="27"/>
        <v>43572.160000000003</v>
      </c>
      <c r="H206" s="38">
        <v>0</v>
      </c>
      <c r="I206" s="42" t="s">
        <v>107</v>
      </c>
      <c r="J206" s="42"/>
      <c r="K206" s="54"/>
    </row>
    <row r="207" spans="1:11" ht="45.75" customHeight="1">
      <c r="A207" s="53" t="s">
        <v>326</v>
      </c>
      <c r="B207" s="39" t="s">
        <v>327</v>
      </c>
      <c r="C207" s="39" t="s">
        <v>328</v>
      </c>
      <c r="D207" s="37">
        <v>45947</v>
      </c>
      <c r="E207" s="40">
        <v>50000</v>
      </c>
      <c r="F207" s="37">
        <v>45962</v>
      </c>
      <c r="G207" s="38">
        <f t="shared" si="27"/>
        <v>50000</v>
      </c>
      <c r="H207" s="38">
        <v>0</v>
      </c>
      <c r="I207" s="42" t="s">
        <v>107</v>
      </c>
      <c r="J207" s="42"/>
      <c r="K207" s="54"/>
    </row>
    <row r="208" spans="1:11" ht="45.75" customHeight="1">
      <c r="A208" s="53" t="s">
        <v>231</v>
      </c>
      <c r="B208" s="39" t="s">
        <v>320</v>
      </c>
      <c r="C208" s="39" t="s">
        <v>325</v>
      </c>
      <c r="D208" s="37">
        <v>45947</v>
      </c>
      <c r="E208" s="40">
        <v>16500</v>
      </c>
      <c r="F208" s="37">
        <v>45978</v>
      </c>
      <c r="G208" s="38">
        <f t="shared" si="27"/>
        <v>16500</v>
      </c>
      <c r="H208" s="38">
        <v>0</v>
      </c>
      <c r="I208" s="42" t="s">
        <v>107</v>
      </c>
      <c r="J208" s="42"/>
      <c r="K208" s="54"/>
    </row>
    <row r="209" spans="1:11" ht="45.75" customHeight="1">
      <c r="A209" s="53" t="s">
        <v>361</v>
      </c>
      <c r="B209" s="39" t="s">
        <v>362</v>
      </c>
      <c r="C209" s="39" t="s">
        <v>363</v>
      </c>
      <c r="D209" s="37">
        <v>45946</v>
      </c>
      <c r="E209" s="40">
        <v>114959.6</v>
      </c>
      <c r="F209" s="37">
        <v>45977</v>
      </c>
      <c r="G209" s="38">
        <f t="shared" si="27"/>
        <v>114959.6</v>
      </c>
      <c r="H209" s="38">
        <v>0</v>
      </c>
      <c r="I209" s="42" t="s">
        <v>107</v>
      </c>
      <c r="J209" s="42"/>
      <c r="K209" s="54"/>
    </row>
    <row r="210" spans="1:11" ht="45.75" customHeight="1">
      <c r="A210" s="53" t="s">
        <v>361</v>
      </c>
      <c r="B210" s="39" t="s">
        <v>362</v>
      </c>
      <c r="C210" s="39" t="s">
        <v>364</v>
      </c>
      <c r="D210" s="37">
        <v>45946</v>
      </c>
      <c r="E210" s="40">
        <v>107624.74</v>
      </c>
      <c r="F210" s="37">
        <v>45977</v>
      </c>
      <c r="G210" s="38">
        <f t="shared" si="27"/>
        <v>107624.74</v>
      </c>
      <c r="H210" s="38">
        <v>0</v>
      </c>
      <c r="I210" s="42" t="s">
        <v>107</v>
      </c>
      <c r="J210" s="42"/>
      <c r="K210" s="54"/>
    </row>
    <row r="211" spans="1:11" ht="45.75" customHeight="1">
      <c r="A211" s="53" t="s">
        <v>149</v>
      </c>
      <c r="B211" s="39" t="s">
        <v>371</v>
      </c>
      <c r="C211" s="39" t="s">
        <v>374</v>
      </c>
      <c r="D211" s="37">
        <v>45946</v>
      </c>
      <c r="E211" s="40">
        <v>10620</v>
      </c>
      <c r="F211" s="37">
        <v>45977</v>
      </c>
      <c r="G211" s="38">
        <f t="shared" si="27"/>
        <v>10620</v>
      </c>
      <c r="H211" s="38">
        <v>0</v>
      </c>
      <c r="I211" s="42" t="s">
        <v>107</v>
      </c>
      <c r="J211" s="42"/>
      <c r="K211" s="54"/>
    </row>
    <row r="212" spans="1:11" ht="45.75" customHeight="1">
      <c r="A212" s="53" t="s">
        <v>190</v>
      </c>
      <c r="B212" s="39" t="s">
        <v>243</v>
      </c>
      <c r="C212" s="39" t="s">
        <v>370</v>
      </c>
      <c r="D212" s="37">
        <v>45945</v>
      </c>
      <c r="E212" s="40">
        <v>27030</v>
      </c>
      <c r="F212" s="37">
        <v>45976</v>
      </c>
      <c r="G212" s="38">
        <f t="shared" si="27"/>
        <v>27030</v>
      </c>
      <c r="H212" s="38">
        <v>0</v>
      </c>
      <c r="I212" s="42" t="s">
        <v>107</v>
      </c>
      <c r="J212" s="42"/>
      <c r="K212" s="54"/>
    </row>
    <row r="213" spans="1:11" ht="45.75" customHeight="1">
      <c r="A213" s="53" t="s">
        <v>351</v>
      </c>
      <c r="B213" s="39" t="s">
        <v>352</v>
      </c>
      <c r="C213" s="39" t="s">
        <v>354</v>
      </c>
      <c r="D213" s="37">
        <v>45945</v>
      </c>
      <c r="E213" s="40">
        <v>3540</v>
      </c>
      <c r="F213" s="37">
        <v>45975</v>
      </c>
      <c r="G213" s="38">
        <v>0</v>
      </c>
      <c r="H213" s="38">
        <f t="shared" ref="H213:H214" si="28">+E213</f>
        <v>3540</v>
      </c>
      <c r="I213" s="42"/>
      <c r="J213" s="42" t="s">
        <v>107</v>
      </c>
      <c r="K213" s="54"/>
    </row>
    <row r="214" spans="1:11" ht="45.75" customHeight="1">
      <c r="A214" s="53" t="s">
        <v>351</v>
      </c>
      <c r="B214" s="39" t="s">
        <v>352</v>
      </c>
      <c r="C214" s="39" t="s">
        <v>353</v>
      </c>
      <c r="D214" s="37">
        <v>45945</v>
      </c>
      <c r="E214" s="40">
        <v>3540</v>
      </c>
      <c r="F214" s="37">
        <v>45975</v>
      </c>
      <c r="G214" s="38">
        <v>0</v>
      </c>
      <c r="H214" s="38">
        <f t="shared" si="28"/>
        <v>3540</v>
      </c>
      <c r="I214" s="42"/>
      <c r="J214" s="42" t="s">
        <v>107</v>
      </c>
      <c r="K214" s="54"/>
    </row>
    <row r="215" spans="1:11" ht="45.75" customHeight="1">
      <c r="A215" s="53" t="s">
        <v>332</v>
      </c>
      <c r="B215" s="39" t="s">
        <v>333</v>
      </c>
      <c r="C215" s="39" t="s">
        <v>204</v>
      </c>
      <c r="D215" s="37">
        <v>45945</v>
      </c>
      <c r="E215" s="40">
        <v>1328680</v>
      </c>
      <c r="F215" s="37">
        <v>45976</v>
      </c>
      <c r="G215" s="38">
        <f t="shared" ref="G215:G224" si="29">+E215</f>
        <v>1328680</v>
      </c>
      <c r="H215" s="38">
        <v>0</v>
      </c>
      <c r="I215" s="42" t="s">
        <v>107</v>
      </c>
      <c r="J215" s="42"/>
      <c r="K215" s="54"/>
    </row>
    <row r="216" spans="1:11" ht="45.75" customHeight="1">
      <c r="A216" s="53" t="s">
        <v>231</v>
      </c>
      <c r="B216" s="39" t="s">
        <v>320</v>
      </c>
      <c r="C216" s="39" t="s">
        <v>322</v>
      </c>
      <c r="D216" s="37">
        <v>45945</v>
      </c>
      <c r="E216" s="40">
        <v>16500</v>
      </c>
      <c r="F216" s="37">
        <v>45976</v>
      </c>
      <c r="G216" s="38">
        <f t="shared" si="29"/>
        <v>16500</v>
      </c>
      <c r="H216" s="38">
        <v>0</v>
      </c>
      <c r="I216" s="42" t="s">
        <v>107</v>
      </c>
      <c r="J216" s="42"/>
      <c r="K216" s="54"/>
    </row>
    <row r="217" spans="1:11" ht="45.75" customHeight="1">
      <c r="A217" s="53" t="s">
        <v>152</v>
      </c>
      <c r="B217" s="39" t="s">
        <v>268</v>
      </c>
      <c r="C217" s="39" t="s">
        <v>269</v>
      </c>
      <c r="D217" s="37">
        <v>45945</v>
      </c>
      <c r="E217" s="40">
        <v>3782.7</v>
      </c>
      <c r="F217" s="37">
        <v>45945</v>
      </c>
      <c r="G217" s="38">
        <f t="shared" si="29"/>
        <v>3782.7</v>
      </c>
      <c r="H217" s="38">
        <v>0</v>
      </c>
      <c r="I217" s="42" t="s">
        <v>107</v>
      </c>
      <c r="J217" s="42"/>
      <c r="K217" s="54"/>
    </row>
    <row r="218" spans="1:11" ht="45.75" customHeight="1">
      <c r="A218" s="53" t="s">
        <v>196</v>
      </c>
      <c r="B218" s="39" t="s">
        <v>385</v>
      </c>
      <c r="C218" s="39" t="s">
        <v>387</v>
      </c>
      <c r="D218" s="37">
        <v>45944</v>
      </c>
      <c r="E218" s="40">
        <v>8641.07</v>
      </c>
      <c r="F218" s="37">
        <v>45968</v>
      </c>
      <c r="G218" s="38">
        <f t="shared" si="29"/>
        <v>8641.07</v>
      </c>
      <c r="H218" s="38">
        <v>0</v>
      </c>
      <c r="I218" s="42" t="s">
        <v>107</v>
      </c>
      <c r="J218" s="42"/>
      <c r="K218" s="54"/>
    </row>
    <row r="219" spans="1:11" ht="45.75" customHeight="1">
      <c r="A219" s="53" t="s">
        <v>378</v>
      </c>
      <c r="B219" s="39" t="s">
        <v>379</v>
      </c>
      <c r="C219" s="39" t="s">
        <v>313</v>
      </c>
      <c r="D219" s="37">
        <v>45944</v>
      </c>
      <c r="E219" s="40">
        <v>164999.4</v>
      </c>
      <c r="F219" s="37">
        <v>45975</v>
      </c>
      <c r="G219" s="38">
        <f t="shared" si="29"/>
        <v>164999.4</v>
      </c>
      <c r="H219" s="38">
        <v>0</v>
      </c>
      <c r="I219" s="42" t="s">
        <v>107</v>
      </c>
      <c r="J219" s="42"/>
      <c r="K219" s="54"/>
    </row>
    <row r="220" spans="1:11" ht="45.75" customHeight="1">
      <c r="A220" s="53" t="s">
        <v>149</v>
      </c>
      <c r="B220" s="39" t="s">
        <v>372</v>
      </c>
      <c r="C220" s="39" t="s">
        <v>373</v>
      </c>
      <c r="D220" s="37">
        <v>45944</v>
      </c>
      <c r="E220" s="40">
        <v>710246.04</v>
      </c>
      <c r="F220" s="37">
        <v>45941</v>
      </c>
      <c r="G220" s="38">
        <f t="shared" si="29"/>
        <v>710246.04</v>
      </c>
      <c r="H220" s="38">
        <v>0</v>
      </c>
      <c r="I220" s="42" t="s">
        <v>107</v>
      </c>
      <c r="J220" s="42"/>
      <c r="K220" s="54"/>
    </row>
    <row r="221" spans="1:11" ht="45.75" customHeight="1">
      <c r="A221" s="53" t="s">
        <v>365</v>
      </c>
      <c r="B221" s="39" t="s">
        <v>366</v>
      </c>
      <c r="C221" s="39" t="s">
        <v>367</v>
      </c>
      <c r="D221" s="37">
        <v>45944</v>
      </c>
      <c r="E221" s="40">
        <v>118000</v>
      </c>
      <c r="F221" s="37">
        <v>45975</v>
      </c>
      <c r="G221" s="38">
        <f t="shared" si="29"/>
        <v>118000</v>
      </c>
      <c r="H221" s="38">
        <v>0</v>
      </c>
      <c r="I221" s="42" t="s">
        <v>107</v>
      </c>
      <c r="J221" s="42"/>
      <c r="K221" s="54"/>
    </row>
    <row r="222" spans="1:11" ht="45.75" customHeight="1">
      <c r="A222" s="53" t="s">
        <v>231</v>
      </c>
      <c r="B222" s="39" t="s">
        <v>320</v>
      </c>
      <c r="C222" s="39" t="s">
        <v>321</v>
      </c>
      <c r="D222" s="37">
        <v>45944</v>
      </c>
      <c r="E222" s="40">
        <v>16500</v>
      </c>
      <c r="F222" s="37">
        <v>45975</v>
      </c>
      <c r="G222" s="38">
        <f t="shared" si="29"/>
        <v>16500</v>
      </c>
      <c r="H222" s="38">
        <v>0</v>
      </c>
      <c r="I222" s="42" t="s">
        <v>107</v>
      </c>
      <c r="J222" s="42"/>
      <c r="K222" s="54"/>
    </row>
    <row r="223" spans="1:11" ht="45.75" customHeight="1">
      <c r="A223" s="53" t="s">
        <v>148</v>
      </c>
      <c r="B223" s="43" t="s">
        <v>226</v>
      </c>
      <c r="C223" s="39" t="s">
        <v>335</v>
      </c>
      <c r="D223" s="37">
        <v>45940</v>
      </c>
      <c r="E223" s="40">
        <v>14445.95</v>
      </c>
      <c r="F223" s="37">
        <v>45971</v>
      </c>
      <c r="G223" s="38">
        <f t="shared" si="29"/>
        <v>14445.95</v>
      </c>
      <c r="H223" s="38">
        <v>0</v>
      </c>
      <c r="I223" s="42" t="s">
        <v>107</v>
      </c>
      <c r="J223" s="42"/>
      <c r="K223" s="54"/>
    </row>
    <row r="224" spans="1:11" ht="45.75" customHeight="1">
      <c r="A224" s="53" t="s">
        <v>131</v>
      </c>
      <c r="B224" s="39" t="s">
        <v>260</v>
      </c>
      <c r="C224" s="39" t="s">
        <v>261</v>
      </c>
      <c r="D224" s="37">
        <v>45940</v>
      </c>
      <c r="E224" s="40">
        <v>4070</v>
      </c>
      <c r="F224" s="37">
        <v>46001</v>
      </c>
      <c r="G224" s="38">
        <f t="shared" si="29"/>
        <v>4070</v>
      </c>
      <c r="H224" s="38">
        <v>0</v>
      </c>
      <c r="I224" s="42" t="s">
        <v>107</v>
      </c>
      <c r="J224" s="42"/>
      <c r="K224" s="54"/>
    </row>
    <row r="225" spans="1:11" ht="45.75" customHeight="1">
      <c r="A225" s="53" t="s">
        <v>569</v>
      </c>
      <c r="B225" s="39" t="s">
        <v>634</v>
      </c>
      <c r="C225" s="39" t="s">
        <v>635</v>
      </c>
      <c r="D225" s="37">
        <v>45939</v>
      </c>
      <c r="E225" s="40">
        <v>97940</v>
      </c>
      <c r="F225" s="37">
        <v>45970</v>
      </c>
      <c r="G225" s="38">
        <v>0</v>
      </c>
      <c r="H225" s="38">
        <f>+E225</f>
        <v>97940</v>
      </c>
      <c r="I225" s="42" t="s">
        <v>107</v>
      </c>
      <c r="J225" s="42"/>
      <c r="K225" s="54"/>
    </row>
    <row r="226" spans="1:11" ht="45.75" customHeight="1">
      <c r="A226" s="53" t="s">
        <v>375</v>
      </c>
      <c r="B226" s="39" t="s">
        <v>376</v>
      </c>
      <c r="C226" s="39" t="s">
        <v>377</v>
      </c>
      <c r="D226" s="37">
        <v>45939</v>
      </c>
      <c r="E226" s="40">
        <v>980000</v>
      </c>
      <c r="F226" s="37">
        <v>45939</v>
      </c>
      <c r="G226" s="38">
        <f>+E226</f>
        <v>980000</v>
      </c>
      <c r="H226" s="38">
        <v>0</v>
      </c>
      <c r="I226" s="42" t="s">
        <v>107</v>
      </c>
      <c r="J226" s="42"/>
      <c r="K226" s="54"/>
    </row>
    <row r="227" spans="1:11" ht="45.75" customHeight="1">
      <c r="A227" s="53" t="s">
        <v>396</v>
      </c>
      <c r="B227" s="39" t="s">
        <v>397</v>
      </c>
      <c r="C227" s="39" t="s">
        <v>398</v>
      </c>
      <c r="D227" s="37">
        <v>45939</v>
      </c>
      <c r="E227" s="40">
        <v>103840</v>
      </c>
      <c r="F227" s="37">
        <v>45954</v>
      </c>
      <c r="G227" s="38">
        <f>+E227</f>
        <v>103840</v>
      </c>
      <c r="H227" s="38">
        <v>0</v>
      </c>
      <c r="I227" s="42" t="s">
        <v>107</v>
      </c>
      <c r="J227" s="42"/>
      <c r="K227" s="54"/>
    </row>
    <row r="228" spans="1:11" ht="45.75" customHeight="1">
      <c r="A228" s="53" t="s">
        <v>196</v>
      </c>
      <c r="B228" s="39" t="s">
        <v>385</v>
      </c>
      <c r="C228" s="39" t="s">
        <v>386</v>
      </c>
      <c r="D228" s="37">
        <v>45937</v>
      </c>
      <c r="E228" s="40">
        <v>1787.18</v>
      </c>
      <c r="F228" s="37">
        <v>45968</v>
      </c>
      <c r="G228" s="38">
        <f>+E228</f>
        <v>1787.18</v>
      </c>
      <c r="H228" s="38">
        <v>0</v>
      </c>
      <c r="I228" s="42" t="s">
        <v>107</v>
      </c>
      <c r="J228" s="42"/>
      <c r="K228" s="54"/>
    </row>
    <row r="229" spans="1:11" ht="45.75" customHeight="1">
      <c r="A229" s="53" t="s">
        <v>196</v>
      </c>
      <c r="B229" s="39" t="s">
        <v>383</v>
      </c>
      <c r="C229" s="39" t="s">
        <v>384</v>
      </c>
      <c r="D229" s="37">
        <v>45937</v>
      </c>
      <c r="E229" s="40">
        <v>22288.55</v>
      </c>
      <c r="F229" s="37">
        <v>45968</v>
      </c>
      <c r="G229" s="38">
        <f>+E229</f>
        <v>22288.55</v>
      </c>
      <c r="H229" s="38">
        <v>0</v>
      </c>
      <c r="I229" s="42" t="s">
        <v>107</v>
      </c>
      <c r="J229" s="42"/>
      <c r="K229" s="54"/>
    </row>
    <row r="230" spans="1:11" ht="45.75" customHeight="1">
      <c r="A230" s="53" t="s">
        <v>179</v>
      </c>
      <c r="B230" s="39" t="s">
        <v>359</v>
      </c>
      <c r="C230" s="39" t="s">
        <v>360</v>
      </c>
      <c r="D230" s="37">
        <v>45937</v>
      </c>
      <c r="E230" s="40">
        <v>145817.57</v>
      </c>
      <c r="F230" s="37">
        <v>45952</v>
      </c>
      <c r="G230" s="38">
        <v>0</v>
      </c>
      <c r="H230" s="38">
        <f t="shared" ref="H230:H237" si="30">+E230</f>
        <v>145817.57</v>
      </c>
      <c r="I230" s="42"/>
      <c r="J230" s="42" t="s">
        <v>107</v>
      </c>
      <c r="K230" s="54"/>
    </row>
    <row r="231" spans="1:11" ht="45.75" customHeight="1">
      <c r="A231" s="53" t="s">
        <v>131</v>
      </c>
      <c r="B231" s="39" t="s">
        <v>258</v>
      </c>
      <c r="C231" s="39" t="s">
        <v>259</v>
      </c>
      <c r="D231" s="37">
        <v>45937</v>
      </c>
      <c r="E231" s="40">
        <v>4510</v>
      </c>
      <c r="F231" s="37">
        <v>45998</v>
      </c>
      <c r="G231" s="38">
        <f>+E231</f>
        <v>4510</v>
      </c>
      <c r="H231" s="38">
        <v>0</v>
      </c>
      <c r="I231" s="42" t="s">
        <v>107</v>
      </c>
      <c r="J231" s="42"/>
      <c r="K231" s="54"/>
    </row>
    <row r="232" spans="1:11" ht="45.75" customHeight="1">
      <c r="A232" s="53" t="s">
        <v>303</v>
      </c>
      <c r="B232" s="39" t="s">
        <v>308</v>
      </c>
      <c r="C232" s="39" t="s">
        <v>307</v>
      </c>
      <c r="D232" s="37">
        <v>45936</v>
      </c>
      <c r="E232" s="40">
        <v>1878.2</v>
      </c>
      <c r="F232" s="37">
        <v>45966</v>
      </c>
      <c r="G232" s="38">
        <f>+E232</f>
        <v>1878.2</v>
      </c>
      <c r="H232" s="38">
        <v>0</v>
      </c>
      <c r="I232" s="42" t="s">
        <v>107</v>
      </c>
      <c r="J232" s="42"/>
      <c r="K232" s="54"/>
    </row>
    <row r="233" spans="1:11" ht="45.75" customHeight="1">
      <c r="A233" s="53" t="s">
        <v>179</v>
      </c>
      <c r="B233" s="39" t="s">
        <v>357</v>
      </c>
      <c r="C233" s="39" t="s">
        <v>358</v>
      </c>
      <c r="D233" s="37">
        <v>45933</v>
      </c>
      <c r="E233" s="40">
        <v>237649.32</v>
      </c>
      <c r="F233" s="37">
        <v>45948</v>
      </c>
      <c r="G233" s="38">
        <v>0</v>
      </c>
      <c r="H233" s="38">
        <f t="shared" si="30"/>
        <v>237649.32</v>
      </c>
      <c r="I233" s="42"/>
      <c r="J233" s="42" t="s">
        <v>107</v>
      </c>
      <c r="K233" s="54"/>
    </row>
    <row r="234" spans="1:11" ht="45.75" customHeight="1">
      <c r="A234" s="53" t="s">
        <v>176</v>
      </c>
      <c r="B234" s="39" t="s">
        <v>277</v>
      </c>
      <c r="C234" s="39" t="s">
        <v>278</v>
      </c>
      <c r="D234" s="37">
        <v>45933</v>
      </c>
      <c r="E234" s="40">
        <v>802658.03</v>
      </c>
      <c r="F234" s="37">
        <v>45964</v>
      </c>
      <c r="G234" s="38">
        <v>0</v>
      </c>
      <c r="H234" s="38">
        <f t="shared" si="30"/>
        <v>802658.03</v>
      </c>
      <c r="I234" s="42"/>
      <c r="J234" s="42" t="s">
        <v>107</v>
      </c>
      <c r="K234" s="54"/>
    </row>
    <row r="235" spans="1:11" ht="45.75" customHeight="1">
      <c r="A235" s="53" t="s">
        <v>274</v>
      </c>
      <c r="B235" s="39" t="s">
        <v>275</v>
      </c>
      <c r="C235" s="39" t="s">
        <v>276</v>
      </c>
      <c r="D235" s="37">
        <v>45932</v>
      </c>
      <c r="E235" s="40">
        <v>51591.51</v>
      </c>
      <c r="F235" s="37">
        <v>45962</v>
      </c>
      <c r="G235" s="38">
        <f>+E235</f>
        <v>51591.51</v>
      </c>
      <c r="H235" s="38">
        <v>0</v>
      </c>
      <c r="I235" s="42" t="s">
        <v>107</v>
      </c>
      <c r="J235" s="42"/>
      <c r="K235" s="54"/>
    </row>
    <row r="236" spans="1:11" ht="45.75" customHeight="1">
      <c r="A236" s="53" t="s">
        <v>206</v>
      </c>
      <c r="B236" s="39" t="s">
        <v>348</v>
      </c>
      <c r="C236" s="39" t="s">
        <v>349</v>
      </c>
      <c r="D236" s="37">
        <v>45931</v>
      </c>
      <c r="E236" s="40">
        <v>1035686.51</v>
      </c>
      <c r="F236" s="37">
        <v>45962</v>
      </c>
      <c r="G236" s="38">
        <v>0</v>
      </c>
      <c r="H236" s="38">
        <f t="shared" si="30"/>
        <v>1035686.51</v>
      </c>
      <c r="I236" s="42"/>
      <c r="J236" s="42" t="s">
        <v>107</v>
      </c>
      <c r="K236" s="54"/>
    </row>
    <row r="237" spans="1:11" ht="45.75" customHeight="1">
      <c r="A237" s="53" t="s">
        <v>206</v>
      </c>
      <c r="B237" s="39" t="s">
        <v>232</v>
      </c>
      <c r="C237" s="39" t="s">
        <v>350</v>
      </c>
      <c r="D237" s="37">
        <v>45931</v>
      </c>
      <c r="E237" s="40">
        <v>511822.26</v>
      </c>
      <c r="F237" s="37">
        <v>45962</v>
      </c>
      <c r="G237" s="38">
        <v>0</v>
      </c>
      <c r="H237" s="38">
        <f t="shared" si="30"/>
        <v>511822.26</v>
      </c>
      <c r="I237" s="42"/>
      <c r="J237" s="42" t="s">
        <v>107</v>
      </c>
      <c r="K237" s="54"/>
    </row>
    <row r="238" spans="1:11" ht="45.75" customHeight="1">
      <c r="A238" s="53" t="s">
        <v>13</v>
      </c>
      <c r="B238" s="39" t="s">
        <v>272</v>
      </c>
      <c r="C238" s="39" t="s">
        <v>273</v>
      </c>
      <c r="D238" s="37">
        <v>45931</v>
      </c>
      <c r="E238" s="40">
        <v>173333.33</v>
      </c>
      <c r="F238" s="37">
        <v>45962</v>
      </c>
      <c r="G238" s="38">
        <f t="shared" ref="G238:G245" si="31">+E238</f>
        <v>173333.33</v>
      </c>
      <c r="H238" s="38">
        <v>0</v>
      </c>
      <c r="I238" s="42" t="s">
        <v>107</v>
      </c>
      <c r="J238" s="42"/>
      <c r="K238" s="54"/>
    </row>
    <row r="239" spans="1:11" ht="45.75" customHeight="1">
      <c r="A239" s="53" t="s">
        <v>131</v>
      </c>
      <c r="B239" s="39" t="s">
        <v>256</v>
      </c>
      <c r="C239" s="39" t="s">
        <v>257</v>
      </c>
      <c r="D239" s="37">
        <v>45931</v>
      </c>
      <c r="E239" s="40">
        <v>7480</v>
      </c>
      <c r="F239" s="37">
        <v>45992</v>
      </c>
      <c r="G239" s="38">
        <f t="shared" si="31"/>
        <v>7480</v>
      </c>
      <c r="H239" s="38">
        <v>0</v>
      </c>
      <c r="I239" s="42" t="s">
        <v>107</v>
      </c>
      <c r="J239" s="42"/>
      <c r="K239" s="54"/>
    </row>
    <row r="240" spans="1:11" ht="39.75" customHeight="1">
      <c r="A240" s="53" t="s">
        <v>165</v>
      </c>
      <c r="B240" s="39" t="s">
        <v>247</v>
      </c>
      <c r="C240" s="39" t="s">
        <v>245</v>
      </c>
      <c r="D240" s="37">
        <v>45929</v>
      </c>
      <c r="E240" s="40">
        <v>180000</v>
      </c>
      <c r="F240" s="37">
        <v>45959</v>
      </c>
      <c r="G240" s="38">
        <f t="shared" si="31"/>
        <v>180000</v>
      </c>
      <c r="H240" s="38">
        <v>0</v>
      </c>
      <c r="I240" s="42" t="s">
        <v>107</v>
      </c>
      <c r="J240" s="42"/>
      <c r="K240" s="55"/>
    </row>
    <row r="241" spans="1:11" ht="39.75" customHeight="1">
      <c r="A241" s="53" t="s">
        <v>165</v>
      </c>
      <c r="B241" s="39" t="s">
        <v>248</v>
      </c>
      <c r="C241" s="39" t="s">
        <v>246</v>
      </c>
      <c r="D241" s="37">
        <v>45929</v>
      </c>
      <c r="E241" s="40">
        <v>180000</v>
      </c>
      <c r="F241" s="37">
        <v>45959</v>
      </c>
      <c r="G241" s="38">
        <f t="shared" si="31"/>
        <v>180000</v>
      </c>
      <c r="H241" s="38">
        <v>0</v>
      </c>
      <c r="I241" s="42" t="s">
        <v>107</v>
      </c>
      <c r="J241" s="42"/>
      <c r="K241" s="55"/>
    </row>
    <row r="242" spans="1:11" ht="39.75" customHeight="1">
      <c r="A242" s="53" t="s">
        <v>205</v>
      </c>
      <c r="B242" s="39" t="s">
        <v>244</v>
      </c>
      <c r="C242" s="39" t="s">
        <v>400</v>
      </c>
      <c r="D242" s="37">
        <v>45958</v>
      </c>
      <c r="E242" s="40">
        <v>389801.6</v>
      </c>
      <c r="F242" s="37">
        <v>45992</v>
      </c>
      <c r="G242" s="38">
        <f t="shared" si="31"/>
        <v>389801.6</v>
      </c>
      <c r="H242" s="38">
        <v>0</v>
      </c>
      <c r="I242" s="42" t="s">
        <v>107</v>
      </c>
      <c r="J242" s="42"/>
      <c r="K242" s="55"/>
    </row>
    <row r="243" spans="1:11" ht="45.75" customHeight="1">
      <c r="A243" s="53" t="s">
        <v>231</v>
      </c>
      <c r="B243" s="39" t="s">
        <v>323</v>
      </c>
      <c r="C243" s="39" t="s">
        <v>324</v>
      </c>
      <c r="D243" s="37">
        <v>45922</v>
      </c>
      <c r="E243" s="40">
        <v>11550</v>
      </c>
      <c r="F243" s="37">
        <v>45952</v>
      </c>
      <c r="G243" s="38">
        <f t="shared" si="31"/>
        <v>11550</v>
      </c>
      <c r="H243" s="38">
        <v>0</v>
      </c>
      <c r="I243" s="42" t="s">
        <v>107</v>
      </c>
      <c r="J243" s="42"/>
      <c r="K243" s="55"/>
    </row>
    <row r="244" spans="1:11" ht="45.75" customHeight="1">
      <c r="A244" s="53" t="s">
        <v>224</v>
      </c>
      <c r="B244" s="39" t="s">
        <v>242</v>
      </c>
      <c r="C244" s="39" t="s">
        <v>241</v>
      </c>
      <c r="D244" s="37">
        <v>45922</v>
      </c>
      <c r="E244" s="40">
        <v>950000</v>
      </c>
      <c r="F244" s="37">
        <v>45967</v>
      </c>
      <c r="G244" s="38">
        <f t="shared" si="31"/>
        <v>950000</v>
      </c>
      <c r="H244" s="38">
        <v>0</v>
      </c>
      <c r="I244" s="42" t="s">
        <v>107</v>
      </c>
      <c r="J244" s="42"/>
      <c r="K244" s="55"/>
    </row>
    <row r="245" spans="1:11" ht="45.75" customHeight="1">
      <c r="A245" s="53" t="s">
        <v>131</v>
      </c>
      <c r="B245" s="39" t="s">
        <v>228</v>
      </c>
      <c r="C245" s="39" t="s">
        <v>229</v>
      </c>
      <c r="D245" s="37">
        <v>45919</v>
      </c>
      <c r="E245" s="40">
        <v>4730</v>
      </c>
      <c r="F245" s="37">
        <v>45980</v>
      </c>
      <c r="G245" s="38">
        <f t="shared" si="31"/>
        <v>4730</v>
      </c>
      <c r="H245" s="38">
        <v>0</v>
      </c>
      <c r="I245" s="42" t="s">
        <v>107</v>
      </c>
      <c r="J245" s="42"/>
      <c r="K245" s="55"/>
    </row>
    <row r="246" spans="1:11" ht="45.75" customHeight="1">
      <c r="A246" s="53" t="s">
        <v>179</v>
      </c>
      <c r="B246" s="39" t="s">
        <v>235</v>
      </c>
      <c r="C246" s="39" t="s">
        <v>237</v>
      </c>
      <c r="D246" s="37">
        <v>45907</v>
      </c>
      <c r="E246" s="40">
        <v>128367.36</v>
      </c>
      <c r="F246" s="37">
        <v>45922</v>
      </c>
      <c r="G246" s="38">
        <v>0</v>
      </c>
      <c r="H246" s="38">
        <f t="shared" ref="H246:H265" si="32">+E246</f>
        <v>128367.36</v>
      </c>
      <c r="I246" s="42"/>
      <c r="J246" s="42" t="s">
        <v>107</v>
      </c>
      <c r="K246" s="55"/>
    </row>
    <row r="247" spans="1:11" ht="45.75" customHeight="1">
      <c r="A247" s="53" t="s">
        <v>179</v>
      </c>
      <c r="B247" s="39" t="s">
        <v>238</v>
      </c>
      <c r="C247" s="39" t="s">
        <v>236</v>
      </c>
      <c r="D247" s="37">
        <v>45903</v>
      </c>
      <c r="E247" s="40">
        <v>240099.31</v>
      </c>
      <c r="F247" s="37">
        <v>45918</v>
      </c>
      <c r="G247" s="38">
        <v>0</v>
      </c>
      <c r="H247" s="38">
        <f t="shared" si="32"/>
        <v>240099.31</v>
      </c>
      <c r="I247" s="42"/>
      <c r="J247" s="42" t="s">
        <v>107</v>
      </c>
      <c r="K247" s="55"/>
    </row>
    <row r="248" spans="1:11" ht="45.75" customHeight="1">
      <c r="A248" s="53" t="s">
        <v>176</v>
      </c>
      <c r="B248" s="39" t="s">
        <v>177</v>
      </c>
      <c r="C248" s="39" t="s">
        <v>227</v>
      </c>
      <c r="D248" s="37">
        <v>45903</v>
      </c>
      <c r="E248" s="40">
        <v>772317.27</v>
      </c>
      <c r="F248" s="37">
        <v>45918</v>
      </c>
      <c r="G248" s="38">
        <v>0</v>
      </c>
      <c r="H248" s="38">
        <f t="shared" si="32"/>
        <v>772317.27</v>
      </c>
      <c r="I248" s="42"/>
      <c r="J248" s="42" t="s">
        <v>107</v>
      </c>
      <c r="K248" s="55"/>
    </row>
    <row r="249" spans="1:11" ht="45.75" customHeight="1">
      <c r="A249" s="53" t="s">
        <v>13</v>
      </c>
      <c r="B249" s="39" t="s">
        <v>239</v>
      </c>
      <c r="C249" s="39" t="s">
        <v>240</v>
      </c>
      <c r="D249" s="37">
        <v>45902</v>
      </c>
      <c r="E249" s="40">
        <v>173333.33</v>
      </c>
      <c r="F249" s="37">
        <v>45932</v>
      </c>
      <c r="G249" s="38">
        <f>+E249</f>
        <v>173333.33</v>
      </c>
      <c r="H249" s="38">
        <v>0</v>
      </c>
      <c r="I249" s="42" t="s">
        <v>107</v>
      </c>
      <c r="J249" s="42"/>
      <c r="K249" s="54"/>
    </row>
    <row r="250" spans="1:11" ht="45.75" customHeight="1">
      <c r="A250" s="53" t="s">
        <v>206</v>
      </c>
      <c r="B250" s="39" t="s">
        <v>232</v>
      </c>
      <c r="C250" s="39" t="s">
        <v>233</v>
      </c>
      <c r="D250" s="37">
        <v>45901</v>
      </c>
      <c r="E250" s="40">
        <v>516716.78</v>
      </c>
      <c r="F250" s="37">
        <v>45931</v>
      </c>
      <c r="G250" s="38">
        <v>0</v>
      </c>
      <c r="H250" s="38">
        <f t="shared" si="32"/>
        <v>516716.78</v>
      </c>
      <c r="I250" s="42"/>
      <c r="J250" s="42" t="s">
        <v>107</v>
      </c>
      <c r="K250" s="54"/>
    </row>
    <row r="251" spans="1:11" ht="45.75" customHeight="1">
      <c r="A251" s="53" t="s">
        <v>206</v>
      </c>
      <c r="B251" s="39" t="s">
        <v>232</v>
      </c>
      <c r="C251" s="39" t="s">
        <v>234</v>
      </c>
      <c r="D251" s="37">
        <v>45901</v>
      </c>
      <c r="E251" s="40">
        <v>1045590.71</v>
      </c>
      <c r="F251" s="37">
        <v>45931</v>
      </c>
      <c r="G251" s="38">
        <v>0</v>
      </c>
      <c r="H251" s="38">
        <f t="shared" si="32"/>
        <v>1045590.71</v>
      </c>
      <c r="I251" s="42"/>
      <c r="J251" s="42" t="s">
        <v>107</v>
      </c>
      <c r="K251" s="54"/>
    </row>
    <row r="252" spans="1:11" ht="45.75" customHeight="1">
      <c r="A252" s="53" t="s">
        <v>131</v>
      </c>
      <c r="B252" s="39" t="s">
        <v>214</v>
      </c>
      <c r="C252" s="39" t="s">
        <v>215</v>
      </c>
      <c r="D252" s="37">
        <v>45877</v>
      </c>
      <c r="E252" s="40">
        <v>5610</v>
      </c>
      <c r="F252" s="37">
        <v>45938</v>
      </c>
      <c r="G252" s="38">
        <f>+E252</f>
        <v>5610</v>
      </c>
      <c r="H252" s="38">
        <v>0</v>
      </c>
      <c r="I252" s="42" t="s">
        <v>107</v>
      </c>
      <c r="J252" s="42"/>
      <c r="K252" s="54"/>
    </row>
    <row r="253" spans="1:11" ht="45.75" customHeight="1">
      <c r="A253" s="53" t="s">
        <v>179</v>
      </c>
      <c r="B253" s="39" t="s">
        <v>221</v>
      </c>
      <c r="C253" s="39" t="s">
        <v>222</v>
      </c>
      <c r="D253" s="37">
        <v>45876</v>
      </c>
      <c r="E253" s="40">
        <v>144297.45000000001</v>
      </c>
      <c r="F253" s="37">
        <v>45891</v>
      </c>
      <c r="G253" s="38">
        <v>0</v>
      </c>
      <c r="H253" s="38">
        <f t="shared" si="32"/>
        <v>144297.45000000001</v>
      </c>
      <c r="I253" s="41"/>
      <c r="J253" s="42" t="s">
        <v>107</v>
      </c>
      <c r="K253" s="54"/>
    </row>
    <row r="254" spans="1:11" ht="45.75" customHeight="1">
      <c r="A254" s="53" t="s">
        <v>13</v>
      </c>
      <c r="B254" s="43" t="s">
        <v>216</v>
      </c>
      <c r="C254" s="39" t="s">
        <v>217</v>
      </c>
      <c r="D254" s="37">
        <v>45874</v>
      </c>
      <c r="E254" s="40">
        <v>173333.33</v>
      </c>
      <c r="F254" s="37">
        <v>45905</v>
      </c>
      <c r="G254" s="38">
        <f>+E254</f>
        <v>173333.33</v>
      </c>
      <c r="H254" s="38">
        <v>0</v>
      </c>
      <c r="I254" s="42" t="s">
        <v>107</v>
      </c>
      <c r="J254" s="42"/>
      <c r="K254" s="54"/>
    </row>
    <row r="255" spans="1:11" ht="45.75" customHeight="1">
      <c r="A255" s="53" t="s">
        <v>179</v>
      </c>
      <c r="B255" s="39" t="s">
        <v>223</v>
      </c>
      <c r="C255" s="39" t="s">
        <v>220</v>
      </c>
      <c r="D255" s="37">
        <v>45872</v>
      </c>
      <c r="E255" s="40">
        <v>231053.18</v>
      </c>
      <c r="F255" s="37">
        <v>45887</v>
      </c>
      <c r="G255" s="38">
        <v>0</v>
      </c>
      <c r="H255" s="38">
        <f t="shared" si="32"/>
        <v>231053.18</v>
      </c>
      <c r="I255" s="42"/>
      <c r="J255" s="42" t="s">
        <v>107</v>
      </c>
      <c r="K255" s="54"/>
    </row>
    <row r="256" spans="1:11" ht="45.75" customHeight="1">
      <c r="A256" s="53" t="s">
        <v>176</v>
      </c>
      <c r="B256" s="39" t="s">
        <v>177</v>
      </c>
      <c r="C256" s="39" t="s">
        <v>227</v>
      </c>
      <c r="D256" s="37">
        <v>45872</v>
      </c>
      <c r="E256" s="40">
        <v>707828.04</v>
      </c>
      <c r="F256" s="37">
        <v>45887</v>
      </c>
      <c r="G256" s="38">
        <v>0</v>
      </c>
      <c r="H256" s="38">
        <f t="shared" si="32"/>
        <v>707828.04</v>
      </c>
      <c r="I256" s="42"/>
      <c r="J256" s="42" t="s">
        <v>107</v>
      </c>
      <c r="K256" s="54"/>
    </row>
    <row r="257" spans="1:11" ht="45.75" customHeight="1">
      <c r="A257" s="53" t="s">
        <v>179</v>
      </c>
      <c r="B257" s="39" t="s">
        <v>209</v>
      </c>
      <c r="C257" s="39" t="s">
        <v>210</v>
      </c>
      <c r="D257" s="37">
        <v>45845</v>
      </c>
      <c r="E257" s="40">
        <v>116253.83</v>
      </c>
      <c r="F257" s="37">
        <v>45860</v>
      </c>
      <c r="G257" s="56">
        <v>0</v>
      </c>
      <c r="H257" s="38">
        <f t="shared" si="32"/>
        <v>116253.83</v>
      </c>
      <c r="I257" s="57"/>
      <c r="J257" s="57" t="s">
        <v>107</v>
      </c>
      <c r="K257" s="54"/>
    </row>
    <row r="258" spans="1:11" ht="45.75" customHeight="1">
      <c r="A258" s="53" t="s">
        <v>176</v>
      </c>
      <c r="B258" s="39" t="s">
        <v>212</v>
      </c>
      <c r="C258" s="39" t="s">
        <v>213</v>
      </c>
      <c r="D258" s="37">
        <v>45841</v>
      </c>
      <c r="E258" s="40">
        <v>665873.80000000005</v>
      </c>
      <c r="F258" s="37">
        <v>45856</v>
      </c>
      <c r="G258" s="56" t="s">
        <v>225</v>
      </c>
      <c r="H258" s="38">
        <f t="shared" si="32"/>
        <v>665873.80000000005</v>
      </c>
      <c r="I258" s="57"/>
      <c r="J258" s="57" t="s">
        <v>107</v>
      </c>
      <c r="K258" s="54"/>
    </row>
    <row r="259" spans="1:11" ht="45.75" customHeight="1">
      <c r="A259" s="53" t="s">
        <v>179</v>
      </c>
      <c r="B259" s="39" t="s">
        <v>207</v>
      </c>
      <c r="C259" s="39" t="s">
        <v>208</v>
      </c>
      <c r="D259" s="37">
        <v>45841</v>
      </c>
      <c r="E259" s="40">
        <v>228226.28</v>
      </c>
      <c r="F259" s="37">
        <v>45856</v>
      </c>
      <c r="G259" s="56">
        <v>0</v>
      </c>
      <c r="H259" s="38">
        <f t="shared" si="32"/>
        <v>228226.28</v>
      </c>
      <c r="I259" s="57"/>
      <c r="J259" s="57" t="s">
        <v>107</v>
      </c>
      <c r="K259" s="54"/>
    </row>
    <row r="260" spans="1:11" ht="45.75" customHeight="1">
      <c r="A260" s="53" t="s">
        <v>179</v>
      </c>
      <c r="B260" s="39" t="s">
        <v>188</v>
      </c>
      <c r="C260" s="39" t="s">
        <v>189</v>
      </c>
      <c r="D260" s="37">
        <v>45815</v>
      </c>
      <c r="E260" s="40">
        <v>109713.44</v>
      </c>
      <c r="F260" s="37">
        <v>45830</v>
      </c>
      <c r="G260" s="38">
        <v>0</v>
      </c>
      <c r="H260" s="38">
        <f t="shared" si="32"/>
        <v>109713.44</v>
      </c>
      <c r="I260" s="41"/>
      <c r="J260" s="42" t="s">
        <v>107</v>
      </c>
      <c r="K260" s="54"/>
    </row>
    <row r="261" spans="1:11" ht="45.75" customHeight="1">
      <c r="A261" s="53" t="s">
        <v>176</v>
      </c>
      <c r="B261" s="39" t="s">
        <v>177</v>
      </c>
      <c r="C261" s="39" t="s">
        <v>186</v>
      </c>
      <c r="D261" s="37">
        <v>45811</v>
      </c>
      <c r="E261" s="40">
        <v>631547.22</v>
      </c>
      <c r="F261" s="37">
        <v>45826</v>
      </c>
      <c r="G261" s="38">
        <v>0</v>
      </c>
      <c r="H261" s="38">
        <f t="shared" si="32"/>
        <v>631547.22</v>
      </c>
      <c r="I261" s="41"/>
      <c r="J261" s="42" t="s">
        <v>107</v>
      </c>
      <c r="K261" s="54"/>
    </row>
    <row r="262" spans="1:11" ht="45.75" customHeight="1">
      <c r="A262" s="53" t="s">
        <v>179</v>
      </c>
      <c r="B262" s="39" t="s">
        <v>184</v>
      </c>
      <c r="C262" s="39" t="s">
        <v>185</v>
      </c>
      <c r="D262" s="37">
        <v>45811</v>
      </c>
      <c r="E262" s="40">
        <v>227283.96</v>
      </c>
      <c r="F262" s="37">
        <v>45826</v>
      </c>
      <c r="G262" s="38">
        <v>0</v>
      </c>
      <c r="H262" s="38">
        <f t="shared" si="32"/>
        <v>227283.96</v>
      </c>
      <c r="I262" s="41"/>
      <c r="J262" s="42" t="s">
        <v>107</v>
      </c>
      <c r="K262" s="54"/>
    </row>
    <row r="263" spans="1:11" ht="45.75" customHeight="1">
      <c r="A263" s="53" t="s">
        <v>179</v>
      </c>
      <c r="B263" s="39" t="s">
        <v>182</v>
      </c>
      <c r="C263" s="39" t="s">
        <v>183</v>
      </c>
      <c r="D263" s="37">
        <v>45784</v>
      </c>
      <c r="E263" s="40">
        <v>110628.04</v>
      </c>
      <c r="F263" s="37">
        <v>45799</v>
      </c>
      <c r="G263" s="38">
        <v>0</v>
      </c>
      <c r="H263" s="38">
        <f t="shared" si="32"/>
        <v>110628.04</v>
      </c>
      <c r="I263" s="42"/>
      <c r="J263" s="42" t="s">
        <v>107</v>
      </c>
      <c r="K263" s="54"/>
    </row>
    <row r="264" spans="1:11" ht="45.75" customHeight="1">
      <c r="A264" s="53" t="s">
        <v>179</v>
      </c>
      <c r="B264" s="39" t="s">
        <v>180</v>
      </c>
      <c r="C264" s="39" t="s">
        <v>181</v>
      </c>
      <c r="D264" s="37">
        <v>45780</v>
      </c>
      <c r="E264" s="40">
        <v>227660.89</v>
      </c>
      <c r="F264" s="37">
        <v>45795</v>
      </c>
      <c r="G264" s="38">
        <v>0</v>
      </c>
      <c r="H264" s="38">
        <f t="shared" si="32"/>
        <v>227660.89</v>
      </c>
      <c r="I264" s="42"/>
      <c r="J264" s="42" t="s">
        <v>107</v>
      </c>
      <c r="K264" s="54"/>
    </row>
    <row r="265" spans="1:11" ht="45.75" customHeight="1">
      <c r="A265" s="53" t="s">
        <v>176</v>
      </c>
      <c r="B265" s="39" t="s">
        <v>177</v>
      </c>
      <c r="C265" s="39" t="s">
        <v>178</v>
      </c>
      <c r="D265" s="37">
        <v>45780</v>
      </c>
      <c r="E265" s="40">
        <v>602470.67000000004</v>
      </c>
      <c r="F265" s="37">
        <v>45795</v>
      </c>
      <c r="G265" s="38">
        <v>0</v>
      </c>
      <c r="H265" s="38">
        <f t="shared" si="32"/>
        <v>602470.67000000004</v>
      </c>
      <c r="I265" s="42"/>
      <c r="J265" s="42" t="s">
        <v>107</v>
      </c>
      <c r="K265" s="54"/>
    </row>
    <row r="266" spans="1:11" ht="45.75" customHeight="1">
      <c r="A266" s="53" t="s">
        <v>132</v>
      </c>
      <c r="B266" s="39" t="s">
        <v>133</v>
      </c>
      <c r="C266" s="39" t="s">
        <v>134</v>
      </c>
      <c r="D266" s="37">
        <v>45546</v>
      </c>
      <c r="E266" s="40">
        <v>47307</v>
      </c>
      <c r="F266" s="37">
        <v>45576</v>
      </c>
      <c r="G266" s="38">
        <v>0</v>
      </c>
      <c r="H266" s="38">
        <f t="shared" ref="H266:H272" si="33">+E266</f>
        <v>47307</v>
      </c>
      <c r="I266" s="42"/>
      <c r="J266" s="42"/>
      <c r="K266" s="55" t="s">
        <v>107</v>
      </c>
    </row>
    <row r="267" spans="1:11" ht="45.75" customHeight="1">
      <c r="A267" s="53" t="s">
        <v>132</v>
      </c>
      <c r="B267" s="39" t="s">
        <v>145</v>
      </c>
      <c r="C267" s="39" t="s">
        <v>135</v>
      </c>
      <c r="D267" s="37">
        <v>45546</v>
      </c>
      <c r="E267" s="40">
        <v>52875</v>
      </c>
      <c r="F267" s="37">
        <v>45576</v>
      </c>
      <c r="G267" s="38">
        <v>0</v>
      </c>
      <c r="H267" s="38">
        <f t="shared" si="33"/>
        <v>52875</v>
      </c>
      <c r="I267" s="42"/>
      <c r="J267" s="42"/>
      <c r="K267" s="55" t="s">
        <v>107</v>
      </c>
    </row>
    <row r="268" spans="1:11" ht="45.75" customHeight="1">
      <c r="A268" s="53" t="s">
        <v>132</v>
      </c>
      <c r="B268" s="39" t="s">
        <v>136</v>
      </c>
      <c r="C268" s="39" t="s">
        <v>137</v>
      </c>
      <c r="D268" s="37">
        <v>45546</v>
      </c>
      <c r="E268" s="40">
        <v>23236</v>
      </c>
      <c r="F268" s="37">
        <v>45576</v>
      </c>
      <c r="G268" s="38">
        <v>0</v>
      </c>
      <c r="H268" s="38">
        <f t="shared" si="33"/>
        <v>23236</v>
      </c>
      <c r="I268" s="42"/>
      <c r="J268" s="42"/>
      <c r="K268" s="55" t="s">
        <v>107</v>
      </c>
    </row>
    <row r="269" spans="1:11" ht="57.75" customHeight="1">
      <c r="A269" s="53" t="s">
        <v>132</v>
      </c>
      <c r="B269" s="39" t="s">
        <v>146</v>
      </c>
      <c r="C269" s="39" t="s">
        <v>138</v>
      </c>
      <c r="D269" s="37">
        <v>45546</v>
      </c>
      <c r="E269" s="40">
        <v>188041</v>
      </c>
      <c r="F269" s="37">
        <v>45576</v>
      </c>
      <c r="G269" s="38">
        <v>0</v>
      </c>
      <c r="H269" s="38">
        <f t="shared" si="33"/>
        <v>188041</v>
      </c>
      <c r="I269" s="41"/>
      <c r="J269" s="42"/>
      <c r="K269" s="55" t="s">
        <v>107</v>
      </c>
    </row>
    <row r="270" spans="1:11" ht="60.75" customHeight="1">
      <c r="A270" s="53" t="s">
        <v>132</v>
      </c>
      <c r="B270" s="39" t="s">
        <v>139</v>
      </c>
      <c r="C270" s="39" t="s">
        <v>140</v>
      </c>
      <c r="D270" s="37">
        <v>45546</v>
      </c>
      <c r="E270" s="40">
        <v>33536</v>
      </c>
      <c r="F270" s="37">
        <v>45576</v>
      </c>
      <c r="G270" s="38">
        <v>0</v>
      </c>
      <c r="H270" s="38">
        <f t="shared" si="33"/>
        <v>33536</v>
      </c>
      <c r="I270" s="41"/>
      <c r="J270" s="42"/>
      <c r="K270" s="55" t="s">
        <v>107</v>
      </c>
    </row>
    <row r="271" spans="1:11" ht="59.25" customHeight="1">
      <c r="A271" s="53" t="s">
        <v>132</v>
      </c>
      <c r="B271" s="39" t="s">
        <v>141</v>
      </c>
      <c r="C271" s="39" t="s">
        <v>142</v>
      </c>
      <c r="D271" s="37">
        <v>45546</v>
      </c>
      <c r="E271" s="40">
        <v>8130</v>
      </c>
      <c r="F271" s="37">
        <v>45576</v>
      </c>
      <c r="G271" s="38">
        <v>0</v>
      </c>
      <c r="H271" s="38">
        <f t="shared" si="33"/>
        <v>8130</v>
      </c>
      <c r="I271" s="41"/>
      <c r="J271" s="42"/>
      <c r="K271" s="55" t="s">
        <v>107</v>
      </c>
    </row>
    <row r="272" spans="1:11" ht="34.5" customHeight="1">
      <c r="A272" s="53" t="s">
        <v>130</v>
      </c>
      <c r="B272" s="43" t="s">
        <v>143</v>
      </c>
      <c r="C272" s="39" t="s">
        <v>144</v>
      </c>
      <c r="D272" s="37">
        <v>45537</v>
      </c>
      <c r="E272" s="40">
        <v>12500</v>
      </c>
      <c r="F272" s="37">
        <v>45598</v>
      </c>
      <c r="G272" s="38">
        <f>+E272-E272</f>
        <v>0</v>
      </c>
      <c r="H272" s="38">
        <f t="shared" si="33"/>
        <v>12500</v>
      </c>
      <c r="I272" s="42"/>
      <c r="J272" s="42"/>
      <c r="K272" s="55" t="s">
        <v>107</v>
      </c>
    </row>
    <row r="273" spans="1:11" ht="48.75" customHeight="1">
      <c r="A273" s="53" t="s">
        <v>13</v>
      </c>
      <c r="B273" s="39" t="s">
        <v>147</v>
      </c>
      <c r="C273" s="39" t="s">
        <v>121</v>
      </c>
      <c r="D273" s="37">
        <v>45268</v>
      </c>
      <c r="E273" s="58">
        <v>33333.339999999997</v>
      </c>
      <c r="F273" s="37">
        <v>45299</v>
      </c>
      <c r="G273" s="38">
        <v>0</v>
      </c>
      <c r="H273" s="38">
        <f t="shared" ref="H273:H336" si="34">+E273</f>
        <v>33333.339999999997</v>
      </c>
      <c r="I273" s="42"/>
      <c r="J273" s="42"/>
      <c r="K273" s="55" t="s">
        <v>107</v>
      </c>
    </row>
    <row r="274" spans="1:11" ht="40.5" customHeight="1">
      <c r="A274" s="53" t="s">
        <v>131</v>
      </c>
      <c r="B274" s="39" t="s">
        <v>174</v>
      </c>
      <c r="C274" s="39" t="s">
        <v>175</v>
      </c>
      <c r="D274" s="37">
        <v>45243</v>
      </c>
      <c r="E274" s="58">
        <v>5400</v>
      </c>
      <c r="F274" s="37">
        <v>45333</v>
      </c>
      <c r="G274" s="38">
        <v>0</v>
      </c>
      <c r="H274" s="38">
        <f t="shared" si="34"/>
        <v>5400</v>
      </c>
      <c r="I274" s="42"/>
      <c r="J274" s="42"/>
      <c r="K274" s="55" t="s">
        <v>107</v>
      </c>
    </row>
    <row r="275" spans="1:11" ht="39.75" customHeight="1">
      <c r="A275" s="53" t="s">
        <v>131</v>
      </c>
      <c r="B275" s="39" t="s">
        <v>173</v>
      </c>
      <c r="C275" s="39" t="s">
        <v>198</v>
      </c>
      <c r="D275" s="37">
        <v>45237</v>
      </c>
      <c r="E275" s="58">
        <v>7620</v>
      </c>
      <c r="F275" s="37">
        <v>45329</v>
      </c>
      <c r="G275" s="38">
        <v>0</v>
      </c>
      <c r="H275" s="38">
        <f t="shared" si="34"/>
        <v>7620</v>
      </c>
      <c r="I275" s="42"/>
      <c r="J275" s="42"/>
      <c r="K275" s="55" t="s">
        <v>107</v>
      </c>
    </row>
    <row r="276" spans="1:11" ht="34.5" customHeight="1">
      <c r="A276" s="53" t="s">
        <v>131</v>
      </c>
      <c r="B276" s="39" t="s">
        <v>172</v>
      </c>
      <c r="C276" s="39" t="s">
        <v>197</v>
      </c>
      <c r="D276" s="37">
        <v>45229</v>
      </c>
      <c r="E276" s="58">
        <v>13500</v>
      </c>
      <c r="F276" s="37">
        <v>45321</v>
      </c>
      <c r="G276" s="38">
        <v>0</v>
      </c>
      <c r="H276" s="38">
        <f t="shared" si="34"/>
        <v>13500</v>
      </c>
      <c r="I276" s="42"/>
      <c r="J276" s="42"/>
      <c r="K276" s="55" t="s">
        <v>107</v>
      </c>
    </row>
    <row r="277" spans="1:11" ht="43.5" customHeight="1">
      <c r="A277" s="53" t="s">
        <v>127</v>
      </c>
      <c r="B277" s="39" t="s">
        <v>129</v>
      </c>
      <c r="C277" s="39" t="s">
        <v>128</v>
      </c>
      <c r="D277" s="37">
        <v>45219</v>
      </c>
      <c r="E277" s="40">
        <v>15999.36</v>
      </c>
      <c r="F277" s="37">
        <v>45250</v>
      </c>
      <c r="G277" s="38">
        <v>0</v>
      </c>
      <c r="H277" s="38">
        <f t="shared" si="34"/>
        <v>15999.36</v>
      </c>
      <c r="I277" s="41"/>
      <c r="J277" s="42"/>
      <c r="K277" s="55" t="s">
        <v>107</v>
      </c>
    </row>
    <row r="278" spans="1:11" ht="43.5" customHeight="1">
      <c r="A278" s="53" t="s">
        <v>131</v>
      </c>
      <c r="B278" s="39" t="s">
        <v>170</v>
      </c>
      <c r="C278" s="39" t="s">
        <v>171</v>
      </c>
      <c r="D278" s="37">
        <v>45215</v>
      </c>
      <c r="E278" s="40">
        <v>27100</v>
      </c>
      <c r="F278" s="37">
        <v>45307</v>
      </c>
      <c r="G278" s="38">
        <v>0</v>
      </c>
      <c r="H278" s="38">
        <f t="shared" si="34"/>
        <v>27100</v>
      </c>
      <c r="I278" s="41"/>
      <c r="J278" s="42"/>
      <c r="K278" s="55" t="s">
        <v>107</v>
      </c>
    </row>
    <row r="279" spans="1:11" ht="48" customHeight="1">
      <c r="A279" s="53" t="s">
        <v>122</v>
      </c>
      <c r="B279" s="39" t="s">
        <v>124</v>
      </c>
      <c r="C279" s="39" t="s">
        <v>125</v>
      </c>
      <c r="D279" s="37">
        <v>45175</v>
      </c>
      <c r="E279" s="58">
        <v>6632.57</v>
      </c>
      <c r="F279" s="37">
        <v>45205</v>
      </c>
      <c r="G279" s="38">
        <v>0</v>
      </c>
      <c r="H279" s="38">
        <f t="shared" si="34"/>
        <v>6632.57</v>
      </c>
      <c r="I279" s="41"/>
      <c r="J279" s="42"/>
      <c r="K279" s="55" t="s">
        <v>107</v>
      </c>
    </row>
    <row r="280" spans="1:11" ht="48" customHeight="1">
      <c r="A280" s="53" t="s">
        <v>199</v>
      </c>
      <c r="B280" s="39" t="s">
        <v>200</v>
      </c>
      <c r="C280" s="39" t="s">
        <v>201</v>
      </c>
      <c r="D280" s="37">
        <v>45061</v>
      </c>
      <c r="E280" s="58">
        <v>789544.72</v>
      </c>
      <c r="F280" s="37">
        <v>45092</v>
      </c>
      <c r="G280" s="38">
        <v>0</v>
      </c>
      <c r="H280" s="38">
        <f t="shared" si="34"/>
        <v>789544.72</v>
      </c>
      <c r="I280" s="41"/>
      <c r="J280" s="42"/>
      <c r="K280" s="59" t="s">
        <v>107</v>
      </c>
    </row>
    <row r="281" spans="1:11" ht="48" customHeight="1">
      <c r="A281" s="53" t="s">
        <v>202</v>
      </c>
      <c r="B281" s="39" t="s">
        <v>203</v>
      </c>
      <c r="C281" s="39" t="s">
        <v>204</v>
      </c>
      <c r="D281" s="37">
        <v>44551</v>
      </c>
      <c r="E281" s="58">
        <v>47200</v>
      </c>
      <c r="F281" s="37">
        <v>44582</v>
      </c>
      <c r="G281" s="38">
        <v>0</v>
      </c>
      <c r="H281" s="38">
        <f t="shared" si="34"/>
        <v>47200</v>
      </c>
      <c r="I281" s="41"/>
      <c r="J281" s="42"/>
      <c r="K281" s="59" t="s">
        <v>107</v>
      </c>
    </row>
    <row r="282" spans="1:11" ht="37.5" customHeight="1">
      <c r="A282" s="53" t="s">
        <v>14</v>
      </c>
      <c r="B282" s="39" t="s">
        <v>32</v>
      </c>
      <c r="C282" s="39" t="s">
        <v>43</v>
      </c>
      <c r="D282" s="37">
        <v>44032</v>
      </c>
      <c r="E282" s="40">
        <v>12975</v>
      </c>
      <c r="F282" s="60">
        <v>44074</v>
      </c>
      <c r="G282" s="38">
        <v>0</v>
      </c>
      <c r="H282" s="38">
        <f t="shared" si="34"/>
        <v>12975</v>
      </c>
      <c r="I282" s="42"/>
      <c r="J282" s="57"/>
      <c r="K282" s="59" t="s">
        <v>107</v>
      </c>
    </row>
    <row r="283" spans="1:11" ht="50.1" customHeight="1">
      <c r="A283" s="53" t="s">
        <v>13</v>
      </c>
      <c r="B283" s="39" t="s">
        <v>147</v>
      </c>
      <c r="C283" s="43" t="s">
        <v>163</v>
      </c>
      <c r="D283" s="60">
        <v>44167</v>
      </c>
      <c r="E283" s="61">
        <v>125000</v>
      </c>
      <c r="F283" s="60">
        <v>44198</v>
      </c>
      <c r="G283" s="38">
        <v>0</v>
      </c>
      <c r="H283" s="38">
        <f t="shared" si="34"/>
        <v>125000</v>
      </c>
      <c r="I283" s="42"/>
      <c r="J283" s="57"/>
      <c r="K283" s="59" t="s">
        <v>107</v>
      </c>
    </row>
    <row r="284" spans="1:11" ht="50.1" customHeight="1">
      <c r="A284" s="53" t="s">
        <v>13</v>
      </c>
      <c r="B284" s="39" t="s">
        <v>147</v>
      </c>
      <c r="C284" s="43" t="s">
        <v>162</v>
      </c>
      <c r="D284" s="60">
        <v>44139</v>
      </c>
      <c r="E284" s="61">
        <v>125000</v>
      </c>
      <c r="F284" s="60">
        <v>44169</v>
      </c>
      <c r="G284" s="38">
        <v>0</v>
      </c>
      <c r="H284" s="38">
        <f t="shared" si="34"/>
        <v>125000</v>
      </c>
      <c r="I284" s="42"/>
      <c r="J284" s="57"/>
      <c r="K284" s="59" t="s">
        <v>107</v>
      </c>
    </row>
    <row r="285" spans="1:11" ht="50.1" customHeight="1">
      <c r="A285" s="53" t="s">
        <v>13</v>
      </c>
      <c r="B285" s="39" t="s">
        <v>147</v>
      </c>
      <c r="C285" s="43" t="s">
        <v>161</v>
      </c>
      <c r="D285" s="60">
        <v>44110</v>
      </c>
      <c r="E285" s="61">
        <v>125000</v>
      </c>
      <c r="F285" s="60">
        <v>44141</v>
      </c>
      <c r="G285" s="38">
        <v>0</v>
      </c>
      <c r="H285" s="38">
        <f t="shared" si="34"/>
        <v>125000</v>
      </c>
      <c r="I285" s="42"/>
      <c r="J285" s="57"/>
      <c r="K285" s="59" t="s">
        <v>107</v>
      </c>
    </row>
    <row r="286" spans="1:11" ht="50.1" customHeight="1">
      <c r="A286" s="53" t="s">
        <v>13</v>
      </c>
      <c r="B286" s="39" t="s">
        <v>147</v>
      </c>
      <c r="C286" s="43" t="s">
        <v>160</v>
      </c>
      <c r="D286" s="60">
        <v>44082</v>
      </c>
      <c r="E286" s="61">
        <v>125000</v>
      </c>
      <c r="F286" s="60">
        <v>44112</v>
      </c>
      <c r="G286" s="38">
        <v>0</v>
      </c>
      <c r="H286" s="38">
        <f t="shared" si="34"/>
        <v>125000</v>
      </c>
      <c r="I286" s="42"/>
      <c r="J286" s="57"/>
      <c r="K286" s="59" t="s">
        <v>107</v>
      </c>
    </row>
    <row r="287" spans="1:11" ht="50.1" customHeight="1">
      <c r="A287" s="53" t="s">
        <v>13</v>
      </c>
      <c r="B287" s="39" t="s">
        <v>147</v>
      </c>
      <c r="C287" s="43" t="s">
        <v>159</v>
      </c>
      <c r="D287" s="60">
        <v>44049</v>
      </c>
      <c r="E287" s="61">
        <v>125000</v>
      </c>
      <c r="F287" s="60">
        <v>44080</v>
      </c>
      <c r="G287" s="38">
        <v>0</v>
      </c>
      <c r="H287" s="38">
        <f t="shared" si="34"/>
        <v>125000</v>
      </c>
      <c r="I287" s="42"/>
      <c r="J287" s="57"/>
      <c r="K287" s="59" t="s">
        <v>107</v>
      </c>
    </row>
    <row r="288" spans="1:11" ht="50.1" customHeight="1">
      <c r="A288" s="53" t="s">
        <v>13</v>
      </c>
      <c r="B288" s="39" t="s">
        <v>147</v>
      </c>
      <c r="C288" s="43" t="s">
        <v>158</v>
      </c>
      <c r="D288" s="60">
        <v>44014</v>
      </c>
      <c r="E288" s="61">
        <v>125000</v>
      </c>
      <c r="F288" s="60">
        <v>44045</v>
      </c>
      <c r="G288" s="38">
        <v>0</v>
      </c>
      <c r="H288" s="38">
        <f t="shared" si="34"/>
        <v>125000</v>
      </c>
      <c r="I288" s="42"/>
      <c r="J288" s="57"/>
      <c r="K288" s="59" t="s">
        <v>107</v>
      </c>
    </row>
    <row r="289" spans="1:11" ht="50.1" customHeight="1">
      <c r="A289" s="53" t="s">
        <v>13</v>
      </c>
      <c r="B289" s="39" t="s">
        <v>147</v>
      </c>
      <c r="C289" s="43" t="s">
        <v>191</v>
      </c>
      <c r="D289" s="60">
        <v>43987</v>
      </c>
      <c r="E289" s="61">
        <v>125000</v>
      </c>
      <c r="F289" s="60">
        <v>44017</v>
      </c>
      <c r="G289" s="38">
        <v>0</v>
      </c>
      <c r="H289" s="38">
        <f t="shared" si="34"/>
        <v>125000</v>
      </c>
      <c r="I289" s="42"/>
      <c r="J289" s="57"/>
      <c r="K289" s="59" t="s">
        <v>107</v>
      </c>
    </row>
    <row r="290" spans="1:11" ht="50.1" customHeight="1">
      <c r="A290" s="53" t="s">
        <v>13</v>
      </c>
      <c r="B290" s="39" t="s">
        <v>147</v>
      </c>
      <c r="C290" s="43" t="s">
        <v>157</v>
      </c>
      <c r="D290" s="60">
        <v>43958</v>
      </c>
      <c r="E290" s="61">
        <v>125000</v>
      </c>
      <c r="F290" s="60">
        <v>43989</v>
      </c>
      <c r="G290" s="38">
        <v>0</v>
      </c>
      <c r="H290" s="38">
        <f t="shared" si="34"/>
        <v>125000</v>
      </c>
      <c r="I290" s="62"/>
      <c r="J290" s="57"/>
      <c r="K290" s="59" t="s">
        <v>107</v>
      </c>
    </row>
    <row r="291" spans="1:11" ht="50.1" customHeight="1">
      <c r="A291" s="53" t="s">
        <v>13</v>
      </c>
      <c r="B291" s="39" t="s">
        <v>147</v>
      </c>
      <c r="C291" s="43" t="s">
        <v>156</v>
      </c>
      <c r="D291" s="60">
        <v>43958</v>
      </c>
      <c r="E291" s="61">
        <v>125000</v>
      </c>
      <c r="F291" s="60">
        <v>43989</v>
      </c>
      <c r="G291" s="38">
        <v>0</v>
      </c>
      <c r="H291" s="38">
        <f t="shared" si="34"/>
        <v>125000</v>
      </c>
      <c r="I291" s="42"/>
      <c r="J291" s="57"/>
      <c r="K291" s="59" t="s">
        <v>107</v>
      </c>
    </row>
    <row r="292" spans="1:11" ht="50.1" customHeight="1">
      <c r="A292" s="53" t="s">
        <v>13</v>
      </c>
      <c r="B292" s="39" t="s">
        <v>147</v>
      </c>
      <c r="C292" s="43" t="s">
        <v>155</v>
      </c>
      <c r="D292" s="60">
        <v>43902</v>
      </c>
      <c r="E292" s="61">
        <v>125000</v>
      </c>
      <c r="F292" s="60">
        <v>43933</v>
      </c>
      <c r="G292" s="38">
        <v>0</v>
      </c>
      <c r="H292" s="38">
        <f t="shared" si="34"/>
        <v>125000</v>
      </c>
      <c r="I292" s="42"/>
      <c r="J292" s="57"/>
      <c r="K292" s="59" t="s">
        <v>107</v>
      </c>
    </row>
    <row r="293" spans="1:11" ht="50.1" customHeight="1">
      <c r="A293" s="53" t="s">
        <v>13</v>
      </c>
      <c r="B293" s="39" t="s">
        <v>147</v>
      </c>
      <c r="C293" s="43" t="s">
        <v>154</v>
      </c>
      <c r="D293" s="60">
        <v>43902</v>
      </c>
      <c r="E293" s="61">
        <v>125000</v>
      </c>
      <c r="F293" s="60">
        <v>43933</v>
      </c>
      <c r="G293" s="38">
        <v>0</v>
      </c>
      <c r="H293" s="38">
        <f t="shared" si="34"/>
        <v>125000</v>
      </c>
      <c r="I293" s="42"/>
      <c r="J293" s="57"/>
      <c r="K293" s="59" t="s">
        <v>107</v>
      </c>
    </row>
    <row r="294" spans="1:11" ht="50.1" customHeight="1">
      <c r="A294" s="53" t="s">
        <v>13</v>
      </c>
      <c r="B294" s="39" t="s">
        <v>147</v>
      </c>
      <c r="C294" s="43" t="s">
        <v>153</v>
      </c>
      <c r="D294" s="60">
        <v>43902</v>
      </c>
      <c r="E294" s="61">
        <v>125000</v>
      </c>
      <c r="F294" s="60">
        <v>43933</v>
      </c>
      <c r="G294" s="38">
        <v>0</v>
      </c>
      <c r="H294" s="38">
        <f t="shared" si="34"/>
        <v>125000</v>
      </c>
      <c r="I294" s="42"/>
      <c r="J294" s="57"/>
      <c r="K294" s="59" t="s">
        <v>107</v>
      </c>
    </row>
    <row r="295" spans="1:11" ht="50.1" customHeight="1">
      <c r="A295" s="53" t="s">
        <v>15</v>
      </c>
      <c r="B295" s="39" t="s">
        <v>33</v>
      </c>
      <c r="C295" s="39" t="s">
        <v>44</v>
      </c>
      <c r="D295" s="37">
        <v>43711</v>
      </c>
      <c r="E295" s="40">
        <v>4922.04</v>
      </c>
      <c r="F295" s="60">
        <v>43769</v>
      </c>
      <c r="G295" s="38">
        <v>0</v>
      </c>
      <c r="H295" s="38">
        <f t="shared" si="34"/>
        <v>4922.04</v>
      </c>
      <c r="I295" s="42"/>
      <c r="J295" s="57"/>
      <c r="K295" s="59" t="s">
        <v>107</v>
      </c>
    </row>
    <row r="296" spans="1:11" ht="50.1" customHeight="1">
      <c r="A296" s="53" t="s">
        <v>13</v>
      </c>
      <c r="B296" s="39" t="s">
        <v>147</v>
      </c>
      <c r="C296" s="39" t="s">
        <v>194</v>
      </c>
      <c r="D296" s="37">
        <v>43802</v>
      </c>
      <c r="E296" s="40">
        <v>20833.330000000002</v>
      </c>
      <c r="F296" s="37">
        <v>43833</v>
      </c>
      <c r="G296" s="38">
        <v>0</v>
      </c>
      <c r="H296" s="38">
        <f t="shared" si="34"/>
        <v>20833.330000000002</v>
      </c>
      <c r="I296" s="42"/>
      <c r="J296" s="57"/>
      <c r="K296" s="59" t="s">
        <v>107</v>
      </c>
    </row>
    <row r="297" spans="1:11" ht="50.1" customHeight="1">
      <c r="A297" s="53" t="s">
        <v>13</v>
      </c>
      <c r="B297" s="39" t="s">
        <v>147</v>
      </c>
      <c r="C297" s="39" t="s">
        <v>193</v>
      </c>
      <c r="D297" s="37">
        <v>43775</v>
      </c>
      <c r="E297" s="40">
        <v>20833.330000000002</v>
      </c>
      <c r="F297" s="37">
        <v>43805</v>
      </c>
      <c r="G297" s="38">
        <v>0</v>
      </c>
      <c r="H297" s="38">
        <f t="shared" si="34"/>
        <v>20833.330000000002</v>
      </c>
      <c r="I297" s="42"/>
      <c r="J297" s="57"/>
      <c r="K297" s="59" t="s">
        <v>107</v>
      </c>
    </row>
    <row r="298" spans="1:11" ht="50.1" customHeight="1">
      <c r="A298" s="53" t="s">
        <v>13</v>
      </c>
      <c r="B298" s="39" t="s">
        <v>147</v>
      </c>
      <c r="C298" s="39" t="s">
        <v>192</v>
      </c>
      <c r="D298" s="37">
        <v>43749</v>
      </c>
      <c r="E298" s="40">
        <v>20833.330000000002</v>
      </c>
      <c r="F298" s="37">
        <v>43780</v>
      </c>
      <c r="G298" s="38">
        <v>0</v>
      </c>
      <c r="H298" s="38">
        <f t="shared" si="34"/>
        <v>20833.330000000002</v>
      </c>
      <c r="I298" s="42"/>
      <c r="J298" s="57"/>
      <c r="K298" s="59" t="s">
        <v>107</v>
      </c>
    </row>
    <row r="299" spans="1:11" ht="50.1" customHeight="1">
      <c r="A299" s="53" t="s">
        <v>13</v>
      </c>
      <c r="B299" s="39" t="s">
        <v>147</v>
      </c>
      <c r="C299" s="39" t="s">
        <v>42</v>
      </c>
      <c r="D299" s="37">
        <v>43728</v>
      </c>
      <c r="E299" s="40">
        <v>20833.330000000002</v>
      </c>
      <c r="F299" s="37">
        <v>43758</v>
      </c>
      <c r="G299" s="38">
        <v>0</v>
      </c>
      <c r="H299" s="38">
        <f t="shared" si="34"/>
        <v>20833.330000000002</v>
      </c>
      <c r="I299" s="42"/>
      <c r="J299" s="57"/>
      <c r="K299" s="59" t="s">
        <v>107</v>
      </c>
    </row>
    <row r="300" spans="1:11" ht="50.1" customHeight="1">
      <c r="A300" s="53" t="s">
        <v>13</v>
      </c>
      <c r="B300" s="39" t="s">
        <v>147</v>
      </c>
      <c r="C300" s="39" t="s">
        <v>41</v>
      </c>
      <c r="D300" s="37">
        <v>43683</v>
      </c>
      <c r="E300" s="40">
        <v>20833.330000000002</v>
      </c>
      <c r="F300" s="37">
        <v>43714</v>
      </c>
      <c r="G300" s="38">
        <v>0</v>
      </c>
      <c r="H300" s="38">
        <f t="shared" si="34"/>
        <v>20833.330000000002</v>
      </c>
      <c r="I300" s="42"/>
      <c r="J300" s="57"/>
      <c r="K300" s="59" t="s">
        <v>107</v>
      </c>
    </row>
    <row r="301" spans="1:11" ht="50.1" customHeight="1">
      <c r="A301" s="53" t="s">
        <v>13</v>
      </c>
      <c r="B301" s="39" t="s">
        <v>147</v>
      </c>
      <c r="C301" s="39" t="s">
        <v>195</v>
      </c>
      <c r="D301" s="37">
        <v>43650</v>
      </c>
      <c r="E301" s="40">
        <v>20833.330000000002</v>
      </c>
      <c r="F301" s="37">
        <v>43681</v>
      </c>
      <c r="G301" s="38">
        <v>0</v>
      </c>
      <c r="H301" s="38">
        <f t="shared" si="34"/>
        <v>20833.330000000002</v>
      </c>
      <c r="I301" s="42"/>
      <c r="J301" s="57"/>
      <c r="K301" s="59" t="s">
        <v>107</v>
      </c>
    </row>
    <row r="302" spans="1:11" ht="50.1" customHeight="1">
      <c r="A302" s="53" t="s">
        <v>13</v>
      </c>
      <c r="B302" s="39" t="s">
        <v>147</v>
      </c>
      <c r="C302" s="39" t="s">
        <v>45</v>
      </c>
      <c r="D302" s="37">
        <v>43634</v>
      </c>
      <c r="E302" s="40">
        <v>20833.330000000002</v>
      </c>
      <c r="F302" s="60">
        <v>43677</v>
      </c>
      <c r="G302" s="38">
        <v>0</v>
      </c>
      <c r="H302" s="38">
        <f t="shared" si="34"/>
        <v>20833.330000000002</v>
      </c>
      <c r="I302" s="42"/>
      <c r="J302" s="57"/>
      <c r="K302" s="59" t="s">
        <v>107</v>
      </c>
    </row>
    <row r="303" spans="1:11" ht="50.1" customHeight="1">
      <c r="A303" s="53" t="s">
        <v>13</v>
      </c>
      <c r="B303" s="39" t="s">
        <v>147</v>
      </c>
      <c r="C303" s="39" t="s">
        <v>46</v>
      </c>
      <c r="D303" s="37">
        <v>43607</v>
      </c>
      <c r="E303" s="40">
        <v>20833.330000000002</v>
      </c>
      <c r="F303" s="60">
        <v>43646</v>
      </c>
      <c r="G303" s="38">
        <v>0</v>
      </c>
      <c r="H303" s="38">
        <f t="shared" si="34"/>
        <v>20833.330000000002</v>
      </c>
      <c r="I303" s="42"/>
      <c r="J303" s="57"/>
      <c r="K303" s="59" t="s">
        <v>107</v>
      </c>
    </row>
    <row r="304" spans="1:11" ht="50.1" customHeight="1">
      <c r="A304" s="53" t="s">
        <v>13</v>
      </c>
      <c r="B304" s="39" t="s">
        <v>147</v>
      </c>
      <c r="C304" s="39" t="s">
        <v>47</v>
      </c>
      <c r="D304" s="37">
        <v>43571</v>
      </c>
      <c r="E304" s="40">
        <v>20833.330000000002</v>
      </c>
      <c r="F304" s="60">
        <v>43616</v>
      </c>
      <c r="G304" s="38">
        <v>0</v>
      </c>
      <c r="H304" s="38">
        <f t="shared" si="34"/>
        <v>20833.330000000002</v>
      </c>
      <c r="I304" s="42"/>
      <c r="J304" s="57"/>
      <c r="K304" s="59" t="s">
        <v>107</v>
      </c>
    </row>
    <row r="305" spans="1:11" ht="50.1" customHeight="1">
      <c r="A305" s="53" t="s">
        <v>13</v>
      </c>
      <c r="B305" s="39" t="s">
        <v>147</v>
      </c>
      <c r="C305" s="39" t="s">
        <v>48</v>
      </c>
      <c r="D305" s="37">
        <v>43539</v>
      </c>
      <c r="E305" s="40">
        <v>20833.330000000002</v>
      </c>
      <c r="F305" s="60">
        <v>43585</v>
      </c>
      <c r="G305" s="38">
        <v>0</v>
      </c>
      <c r="H305" s="38">
        <f t="shared" si="34"/>
        <v>20833.330000000002</v>
      </c>
      <c r="I305" s="42"/>
      <c r="J305" s="57"/>
      <c r="K305" s="59" t="s">
        <v>107</v>
      </c>
    </row>
    <row r="306" spans="1:11" ht="50.1" customHeight="1">
      <c r="A306" s="53" t="s">
        <v>13</v>
      </c>
      <c r="B306" s="39" t="s">
        <v>147</v>
      </c>
      <c r="C306" s="39" t="s">
        <v>49</v>
      </c>
      <c r="D306" s="37">
        <v>43539</v>
      </c>
      <c r="E306" s="40">
        <v>20833.330000000002</v>
      </c>
      <c r="F306" s="60">
        <v>43585</v>
      </c>
      <c r="G306" s="38">
        <v>0</v>
      </c>
      <c r="H306" s="38">
        <f t="shared" si="34"/>
        <v>20833.330000000002</v>
      </c>
      <c r="I306" s="42"/>
      <c r="J306" s="57"/>
      <c r="K306" s="59" t="s">
        <v>107</v>
      </c>
    </row>
    <row r="307" spans="1:11" ht="50.1" customHeight="1">
      <c r="A307" s="53" t="s">
        <v>13</v>
      </c>
      <c r="B307" s="39" t="s">
        <v>147</v>
      </c>
      <c r="C307" s="39" t="s">
        <v>50</v>
      </c>
      <c r="D307" s="37">
        <v>43504</v>
      </c>
      <c r="E307" s="40">
        <v>20833.330000000002</v>
      </c>
      <c r="F307" s="60">
        <v>43555</v>
      </c>
      <c r="G307" s="38">
        <v>0</v>
      </c>
      <c r="H307" s="38">
        <f t="shared" si="34"/>
        <v>20833.330000000002</v>
      </c>
      <c r="I307" s="42"/>
      <c r="J307" s="57"/>
      <c r="K307" s="59" t="s">
        <v>107</v>
      </c>
    </row>
    <row r="308" spans="1:11" ht="50.1" customHeight="1">
      <c r="A308" s="53" t="s">
        <v>13</v>
      </c>
      <c r="B308" s="39" t="s">
        <v>147</v>
      </c>
      <c r="C308" s="39" t="s">
        <v>51</v>
      </c>
      <c r="D308" s="37">
        <v>43479</v>
      </c>
      <c r="E308" s="40">
        <v>20000</v>
      </c>
      <c r="F308" s="60">
        <v>43525</v>
      </c>
      <c r="G308" s="38">
        <v>0</v>
      </c>
      <c r="H308" s="38">
        <f t="shared" si="34"/>
        <v>20000</v>
      </c>
      <c r="I308" s="42"/>
      <c r="J308" s="57"/>
      <c r="K308" s="59" t="s">
        <v>107</v>
      </c>
    </row>
    <row r="309" spans="1:11" ht="50.1" customHeight="1">
      <c r="A309" s="53" t="s">
        <v>16</v>
      </c>
      <c r="B309" s="39" t="s">
        <v>34</v>
      </c>
      <c r="C309" s="39" t="s">
        <v>52</v>
      </c>
      <c r="D309" s="37">
        <v>43458</v>
      </c>
      <c r="E309" s="40">
        <v>9657.1200000000008</v>
      </c>
      <c r="F309" s="60">
        <v>43496</v>
      </c>
      <c r="G309" s="38">
        <v>0</v>
      </c>
      <c r="H309" s="38">
        <f t="shared" si="34"/>
        <v>9657.1200000000008</v>
      </c>
      <c r="I309" s="42"/>
      <c r="J309" s="57"/>
      <c r="K309" s="59" t="s">
        <v>107</v>
      </c>
    </row>
    <row r="310" spans="1:11" ht="50.1" customHeight="1">
      <c r="A310" s="53" t="s">
        <v>16</v>
      </c>
      <c r="B310" s="39" t="s">
        <v>34</v>
      </c>
      <c r="C310" s="39" t="s">
        <v>53</v>
      </c>
      <c r="D310" s="37">
        <v>43458</v>
      </c>
      <c r="E310" s="40">
        <v>10582.24</v>
      </c>
      <c r="F310" s="60">
        <v>43496</v>
      </c>
      <c r="G310" s="38">
        <v>0</v>
      </c>
      <c r="H310" s="38">
        <f t="shared" si="34"/>
        <v>10582.24</v>
      </c>
      <c r="I310" s="42"/>
      <c r="J310" s="57"/>
      <c r="K310" s="59" t="s">
        <v>107</v>
      </c>
    </row>
    <row r="311" spans="1:11" ht="50.1" customHeight="1">
      <c r="A311" s="53" t="s">
        <v>17</v>
      </c>
      <c r="B311" s="39" t="s">
        <v>35</v>
      </c>
      <c r="C311" s="39" t="s">
        <v>120</v>
      </c>
      <c r="D311" s="37">
        <v>43455</v>
      </c>
      <c r="E311" s="40">
        <v>33030.21</v>
      </c>
      <c r="F311" s="60">
        <v>43496</v>
      </c>
      <c r="G311" s="38">
        <v>0</v>
      </c>
      <c r="H311" s="38">
        <f t="shared" si="34"/>
        <v>33030.21</v>
      </c>
      <c r="I311" s="42"/>
      <c r="J311" s="57"/>
      <c r="K311" s="59" t="s">
        <v>107</v>
      </c>
    </row>
    <row r="312" spans="1:11" ht="50.1" customHeight="1">
      <c r="A312" s="53" t="s">
        <v>13</v>
      </c>
      <c r="B312" s="39" t="s">
        <v>147</v>
      </c>
      <c r="C312" s="39" t="s">
        <v>54</v>
      </c>
      <c r="D312" s="37">
        <v>43432</v>
      </c>
      <c r="E312" s="40">
        <v>20000</v>
      </c>
      <c r="F312" s="60">
        <v>43465</v>
      </c>
      <c r="G312" s="38">
        <v>0</v>
      </c>
      <c r="H312" s="38">
        <f t="shared" si="34"/>
        <v>20000</v>
      </c>
      <c r="I312" s="42"/>
      <c r="J312" s="57"/>
      <c r="K312" s="59" t="s">
        <v>107</v>
      </c>
    </row>
    <row r="313" spans="1:11" ht="50.1" customHeight="1">
      <c r="A313" s="53" t="s">
        <v>31</v>
      </c>
      <c r="B313" s="63" t="s">
        <v>123</v>
      </c>
      <c r="C313" s="39" t="s">
        <v>73</v>
      </c>
      <c r="D313" s="37">
        <v>43397</v>
      </c>
      <c r="E313" s="40">
        <v>18664</v>
      </c>
      <c r="F313" s="60">
        <v>43251</v>
      </c>
      <c r="G313" s="38">
        <v>0</v>
      </c>
      <c r="H313" s="38">
        <f t="shared" si="34"/>
        <v>18664</v>
      </c>
      <c r="I313" s="42"/>
      <c r="J313" s="57"/>
      <c r="K313" s="59" t="s">
        <v>107</v>
      </c>
    </row>
    <row r="314" spans="1:11" ht="50.1" customHeight="1">
      <c r="A314" s="53" t="s">
        <v>13</v>
      </c>
      <c r="B314" s="39" t="s">
        <v>147</v>
      </c>
      <c r="C314" s="39" t="s">
        <v>55</v>
      </c>
      <c r="D314" s="37">
        <v>43392</v>
      </c>
      <c r="E314" s="40">
        <v>20000</v>
      </c>
      <c r="F314" s="60">
        <v>43434</v>
      </c>
      <c r="G314" s="38">
        <v>0</v>
      </c>
      <c r="H314" s="38">
        <f t="shared" si="34"/>
        <v>20000</v>
      </c>
      <c r="I314" s="42"/>
      <c r="J314" s="57"/>
      <c r="K314" s="59" t="s">
        <v>107</v>
      </c>
    </row>
    <row r="315" spans="1:11" ht="50.1" customHeight="1">
      <c r="A315" s="53" t="s">
        <v>13</v>
      </c>
      <c r="B315" s="39" t="s">
        <v>147</v>
      </c>
      <c r="C315" s="39" t="s">
        <v>56</v>
      </c>
      <c r="D315" s="37">
        <v>43356</v>
      </c>
      <c r="E315" s="40">
        <v>20000</v>
      </c>
      <c r="F315" s="60">
        <v>43404</v>
      </c>
      <c r="G315" s="38">
        <v>0</v>
      </c>
      <c r="H315" s="38">
        <f t="shared" si="34"/>
        <v>20000</v>
      </c>
      <c r="I315" s="42"/>
      <c r="J315" s="57"/>
      <c r="K315" s="59" t="s">
        <v>107</v>
      </c>
    </row>
    <row r="316" spans="1:11" ht="50.1" customHeight="1">
      <c r="A316" s="53" t="s">
        <v>18</v>
      </c>
      <c r="B316" s="39" t="s">
        <v>36</v>
      </c>
      <c r="C316" s="39" t="s">
        <v>57</v>
      </c>
      <c r="D316" s="37">
        <v>43355</v>
      </c>
      <c r="E316" s="40">
        <v>327981.63</v>
      </c>
      <c r="F316" s="60">
        <v>43404</v>
      </c>
      <c r="G316" s="38">
        <v>0</v>
      </c>
      <c r="H316" s="38">
        <f t="shared" si="34"/>
        <v>327981.63</v>
      </c>
      <c r="I316" s="42"/>
      <c r="J316" s="57"/>
      <c r="K316" s="59" t="s">
        <v>107</v>
      </c>
    </row>
    <row r="317" spans="1:11" ht="50.1" customHeight="1">
      <c r="A317" s="53" t="s">
        <v>18</v>
      </c>
      <c r="B317" s="39" t="s">
        <v>37</v>
      </c>
      <c r="C317" s="39" t="s">
        <v>58</v>
      </c>
      <c r="D317" s="37">
        <v>43355</v>
      </c>
      <c r="E317" s="40">
        <v>439079.46</v>
      </c>
      <c r="F317" s="60">
        <v>43404</v>
      </c>
      <c r="G317" s="38">
        <v>0</v>
      </c>
      <c r="H317" s="38">
        <f t="shared" si="34"/>
        <v>439079.46</v>
      </c>
      <c r="I317" s="42"/>
      <c r="J317" s="57"/>
      <c r="K317" s="59" t="s">
        <v>107</v>
      </c>
    </row>
    <row r="318" spans="1:11" ht="50.1" customHeight="1">
      <c r="A318" s="53" t="s">
        <v>13</v>
      </c>
      <c r="B318" s="39" t="s">
        <v>147</v>
      </c>
      <c r="C318" s="39" t="s">
        <v>59</v>
      </c>
      <c r="D318" s="37">
        <v>43340</v>
      </c>
      <c r="E318" s="40">
        <v>20000</v>
      </c>
      <c r="F318" s="60">
        <v>43373</v>
      </c>
      <c r="G318" s="38">
        <v>0</v>
      </c>
      <c r="H318" s="38">
        <f t="shared" si="34"/>
        <v>20000</v>
      </c>
      <c r="I318" s="42"/>
      <c r="J318" s="42"/>
      <c r="K318" s="55" t="s">
        <v>107</v>
      </c>
    </row>
    <row r="319" spans="1:11" ht="50.1" customHeight="1">
      <c r="A319" s="53" t="s">
        <v>13</v>
      </c>
      <c r="B319" s="39" t="s">
        <v>147</v>
      </c>
      <c r="C319" s="39" t="s">
        <v>60</v>
      </c>
      <c r="D319" s="37">
        <v>43298</v>
      </c>
      <c r="E319" s="40">
        <v>20000</v>
      </c>
      <c r="F319" s="60">
        <v>43343</v>
      </c>
      <c r="G319" s="38">
        <v>0</v>
      </c>
      <c r="H319" s="38">
        <f t="shared" si="34"/>
        <v>20000</v>
      </c>
      <c r="I319" s="42"/>
      <c r="J319" s="57"/>
      <c r="K319" s="59" t="s">
        <v>107</v>
      </c>
    </row>
    <row r="320" spans="1:11" ht="50.1" customHeight="1">
      <c r="A320" s="53" t="s">
        <v>13</v>
      </c>
      <c r="B320" s="39" t="s">
        <v>147</v>
      </c>
      <c r="C320" s="39" t="s">
        <v>61</v>
      </c>
      <c r="D320" s="37">
        <v>43264</v>
      </c>
      <c r="E320" s="40">
        <v>20000</v>
      </c>
      <c r="F320" s="60">
        <v>43312</v>
      </c>
      <c r="G320" s="38">
        <v>0</v>
      </c>
      <c r="H320" s="38">
        <f t="shared" si="34"/>
        <v>20000</v>
      </c>
      <c r="I320" s="42"/>
      <c r="J320" s="57"/>
      <c r="K320" s="59" t="s">
        <v>107</v>
      </c>
    </row>
    <row r="321" spans="1:11" ht="50.1" customHeight="1">
      <c r="A321" s="53" t="s">
        <v>13</v>
      </c>
      <c r="B321" s="39" t="s">
        <v>147</v>
      </c>
      <c r="C321" s="39" t="s">
        <v>62</v>
      </c>
      <c r="D321" s="37">
        <v>43256</v>
      </c>
      <c r="E321" s="40">
        <v>20000</v>
      </c>
      <c r="F321" s="60">
        <v>43312</v>
      </c>
      <c r="G321" s="38">
        <v>0</v>
      </c>
      <c r="H321" s="38">
        <f t="shared" si="34"/>
        <v>20000</v>
      </c>
      <c r="I321" s="42"/>
      <c r="J321" s="57"/>
      <c r="K321" s="59" t="s">
        <v>107</v>
      </c>
    </row>
    <row r="322" spans="1:11" ht="57.75" customHeight="1">
      <c r="A322" s="53" t="s">
        <v>19</v>
      </c>
      <c r="B322" s="39" t="s">
        <v>38</v>
      </c>
      <c r="C322" s="64" t="s">
        <v>57</v>
      </c>
      <c r="D322" s="37">
        <v>43227</v>
      </c>
      <c r="E322" s="65">
        <v>13334</v>
      </c>
      <c r="F322" s="60">
        <v>43281</v>
      </c>
      <c r="G322" s="38">
        <v>0</v>
      </c>
      <c r="H322" s="38">
        <f t="shared" si="34"/>
        <v>13334</v>
      </c>
      <c r="I322" s="42"/>
      <c r="J322" s="57"/>
      <c r="K322" s="59" t="s">
        <v>107</v>
      </c>
    </row>
    <row r="323" spans="1:11" ht="50.1" customHeight="1">
      <c r="A323" s="53" t="s">
        <v>13</v>
      </c>
      <c r="B323" s="39" t="s">
        <v>147</v>
      </c>
      <c r="C323" s="43">
        <v>1500012640</v>
      </c>
      <c r="D323" s="60">
        <v>43217</v>
      </c>
      <c r="E323" s="61">
        <v>20000</v>
      </c>
      <c r="F323" s="60">
        <v>43251</v>
      </c>
      <c r="G323" s="38">
        <v>0</v>
      </c>
      <c r="H323" s="38">
        <f t="shared" si="34"/>
        <v>20000</v>
      </c>
      <c r="I323" s="42"/>
      <c r="J323" s="57"/>
      <c r="K323" s="59" t="s">
        <v>107</v>
      </c>
    </row>
    <row r="324" spans="1:11" ht="37.5" customHeight="1">
      <c r="A324" s="53" t="s">
        <v>30</v>
      </c>
      <c r="B324" s="63" t="s">
        <v>40</v>
      </c>
      <c r="C324" s="39" t="s">
        <v>67</v>
      </c>
      <c r="D324" s="37">
        <v>43216</v>
      </c>
      <c r="E324" s="40">
        <v>87792</v>
      </c>
      <c r="F324" s="60">
        <v>43251</v>
      </c>
      <c r="G324" s="38">
        <v>0</v>
      </c>
      <c r="H324" s="38">
        <f t="shared" si="34"/>
        <v>87792</v>
      </c>
      <c r="I324" s="42"/>
      <c r="J324" s="57"/>
      <c r="K324" s="59" t="s">
        <v>107</v>
      </c>
    </row>
    <row r="325" spans="1:11" ht="45" customHeight="1">
      <c r="A325" s="53" t="s">
        <v>30</v>
      </c>
      <c r="B325" s="63" t="s">
        <v>40</v>
      </c>
      <c r="C325" s="39" t="s">
        <v>68</v>
      </c>
      <c r="D325" s="37">
        <v>43216</v>
      </c>
      <c r="E325" s="40">
        <v>26821.4</v>
      </c>
      <c r="F325" s="60">
        <v>43251</v>
      </c>
      <c r="G325" s="38">
        <v>0</v>
      </c>
      <c r="H325" s="38">
        <f t="shared" si="34"/>
        <v>26821.4</v>
      </c>
      <c r="I325" s="42"/>
      <c r="J325" s="57"/>
      <c r="K325" s="59" t="s">
        <v>107</v>
      </c>
    </row>
    <row r="326" spans="1:11" ht="39.75" customHeight="1">
      <c r="A326" s="53" t="s">
        <v>30</v>
      </c>
      <c r="B326" s="63" t="s">
        <v>40</v>
      </c>
      <c r="C326" s="39" t="s">
        <v>69</v>
      </c>
      <c r="D326" s="37">
        <v>43216</v>
      </c>
      <c r="E326" s="40">
        <v>14573</v>
      </c>
      <c r="F326" s="60">
        <v>43251</v>
      </c>
      <c r="G326" s="38">
        <v>0</v>
      </c>
      <c r="H326" s="38">
        <f t="shared" si="34"/>
        <v>14573</v>
      </c>
      <c r="I326" s="42"/>
      <c r="J326" s="57"/>
      <c r="K326" s="59" t="s">
        <v>107</v>
      </c>
    </row>
    <row r="327" spans="1:11" ht="34.5" customHeight="1">
      <c r="A327" s="53" t="s">
        <v>30</v>
      </c>
      <c r="B327" s="63" t="s">
        <v>40</v>
      </c>
      <c r="C327" s="39" t="s">
        <v>70</v>
      </c>
      <c r="D327" s="37">
        <v>43216</v>
      </c>
      <c r="E327" s="40">
        <v>7729</v>
      </c>
      <c r="F327" s="60">
        <v>43251</v>
      </c>
      <c r="G327" s="38">
        <v>0</v>
      </c>
      <c r="H327" s="38">
        <f t="shared" si="34"/>
        <v>7729</v>
      </c>
      <c r="I327" s="42"/>
      <c r="J327" s="57"/>
      <c r="K327" s="59" t="s">
        <v>107</v>
      </c>
    </row>
    <row r="328" spans="1:11" ht="35.25" customHeight="1">
      <c r="A328" s="53" t="s">
        <v>30</v>
      </c>
      <c r="B328" s="63" t="s">
        <v>40</v>
      </c>
      <c r="C328" s="39" t="s">
        <v>71</v>
      </c>
      <c r="D328" s="37">
        <v>43215</v>
      </c>
      <c r="E328" s="40">
        <v>32450</v>
      </c>
      <c r="F328" s="60">
        <v>43251</v>
      </c>
      <c r="G328" s="38">
        <v>0</v>
      </c>
      <c r="H328" s="38">
        <f t="shared" si="34"/>
        <v>32450</v>
      </c>
      <c r="I328" s="42"/>
      <c r="J328" s="57"/>
      <c r="K328" s="59" t="s">
        <v>107</v>
      </c>
    </row>
    <row r="329" spans="1:11" ht="33" customHeight="1">
      <c r="A329" s="53" t="s">
        <v>30</v>
      </c>
      <c r="B329" s="63" t="s">
        <v>40</v>
      </c>
      <c r="C329" s="39" t="s">
        <v>72</v>
      </c>
      <c r="D329" s="37">
        <v>43215</v>
      </c>
      <c r="E329" s="40">
        <v>20768</v>
      </c>
      <c r="F329" s="60">
        <v>43251</v>
      </c>
      <c r="G329" s="38">
        <v>0</v>
      </c>
      <c r="H329" s="38">
        <f t="shared" si="34"/>
        <v>20768</v>
      </c>
      <c r="I329" s="42"/>
      <c r="J329" s="42"/>
      <c r="K329" s="55" t="s">
        <v>107</v>
      </c>
    </row>
    <row r="330" spans="1:11" ht="38.25" customHeight="1">
      <c r="A330" s="53" t="s">
        <v>30</v>
      </c>
      <c r="B330" s="63" t="s">
        <v>40</v>
      </c>
      <c r="C330" s="39" t="s">
        <v>74</v>
      </c>
      <c r="D330" s="37">
        <v>43214</v>
      </c>
      <c r="E330" s="40">
        <v>18113</v>
      </c>
      <c r="F330" s="60">
        <v>43251</v>
      </c>
      <c r="G330" s="38">
        <v>0</v>
      </c>
      <c r="H330" s="38">
        <f t="shared" si="34"/>
        <v>18113</v>
      </c>
      <c r="I330" s="42"/>
      <c r="J330" s="42"/>
      <c r="K330" s="55" t="s">
        <v>107</v>
      </c>
    </row>
    <row r="331" spans="1:11" ht="33" customHeight="1">
      <c r="A331" s="53" t="s">
        <v>30</v>
      </c>
      <c r="B331" s="63" t="s">
        <v>40</v>
      </c>
      <c r="C331" s="39" t="s">
        <v>75</v>
      </c>
      <c r="D331" s="37">
        <v>43214</v>
      </c>
      <c r="E331" s="40">
        <v>3894</v>
      </c>
      <c r="F331" s="60">
        <v>43251</v>
      </c>
      <c r="G331" s="38">
        <v>0</v>
      </c>
      <c r="H331" s="38">
        <f t="shared" si="34"/>
        <v>3894</v>
      </c>
      <c r="I331" s="42"/>
      <c r="J331" s="42"/>
      <c r="K331" s="55" t="s">
        <v>107</v>
      </c>
    </row>
    <row r="332" spans="1:11" ht="38.25" customHeight="1">
      <c r="A332" s="53" t="s">
        <v>30</v>
      </c>
      <c r="B332" s="63" t="s">
        <v>40</v>
      </c>
      <c r="C332" s="39" t="s">
        <v>76</v>
      </c>
      <c r="D332" s="37">
        <v>43213</v>
      </c>
      <c r="E332" s="40">
        <v>11741</v>
      </c>
      <c r="F332" s="60">
        <v>43251</v>
      </c>
      <c r="G332" s="38">
        <v>0</v>
      </c>
      <c r="H332" s="38">
        <f t="shared" si="34"/>
        <v>11741</v>
      </c>
      <c r="I332" s="42"/>
      <c r="J332" s="42"/>
      <c r="K332" s="55" t="s">
        <v>107</v>
      </c>
    </row>
    <row r="333" spans="1:11" ht="30.75" customHeight="1">
      <c r="A333" s="53" t="s">
        <v>30</v>
      </c>
      <c r="B333" s="63" t="s">
        <v>40</v>
      </c>
      <c r="C333" s="39" t="s">
        <v>77</v>
      </c>
      <c r="D333" s="37">
        <v>43210</v>
      </c>
      <c r="E333" s="40">
        <v>24013</v>
      </c>
      <c r="F333" s="60">
        <v>43251</v>
      </c>
      <c r="G333" s="38">
        <v>0</v>
      </c>
      <c r="H333" s="38">
        <f t="shared" si="34"/>
        <v>24013</v>
      </c>
      <c r="I333" s="42"/>
      <c r="J333" s="42"/>
      <c r="K333" s="55" t="s">
        <v>107</v>
      </c>
    </row>
    <row r="334" spans="1:11" ht="34.5" customHeight="1">
      <c r="A334" s="53" t="s">
        <v>30</v>
      </c>
      <c r="B334" s="63" t="s">
        <v>40</v>
      </c>
      <c r="C334" s="39" t="s">
        <v>78</v>
      </c>
      <c r="D334" s="37">
        <v>43210</v>
      </c>
      <c r="E334" s="40">
        <v>16815</v>
      </c>
      <c r="F334" s="60">
        <v>43251</v>
      </c>
      <c r="G334" s="38">
        <v>0</v>
      </c>
      <c r="H334" s="38">
        <f t="shared" si="34"/>
        <v>16815</v>
      </c>
      <c r="I334" s="42"/>
      <c r="J334" s="42"/>
      <c r="K334" s="55" t="s">
        <v>107</v>
      </c>
    </row>
    <row r="335" spans="1:11" ht="33.75" customHeight="1">
      <c r="A335" s="53" t="s">
        <v>30</v>
      </c>
      <c r="B335" s="63" t="s">
        <v>40</v>
      </c>
      <c r="C335" s="39" t="s">
        <v>79</v>
      </c>
      <c r="D335" s="37">
        <v>43209</v>
      </c>
      <c r="E335" s="40">
        <v>69738</v>
      </c>
      <c r="F335" s="60">
        <v>43251</v>
      </c>
      <c r="G335" s="38">
        <v>0</v>
      </c>
      <c r="H335" s="38">
        <f t="shared" si="34"/>
        <v>69738</v>
      </c>
      <c r="I335" s="42"/>
      <c r="J335" s="42"/>
      <c r="K335" s="55" t="s">
        <v>107</v>
      </c>
    </row>
    <row r="336" spans="1:11" ht="33" customHeight="1">
      <c r="A336" s="53" t="s">
        <v>30</v>
      </c>
      <c r="B336" s="63" t="s">
        <v>40</v>
      </c>
      <c r="C336" s="39" t="s">
        <v>80</v>
      </c>
      <c r="D336" s="37">
        <v>43209</v>
      </c>
      <c r="E336" s="40">
        <v>36934</v>
      </c>
      <c r="F336" s="60">
        <v>43251</v>
      </c>
      <c r="G336" s="38">
        <v>0</v>
      </c>
      <c r="H336" s="38">
        <f t="shared" si="34"/>
        <v>36934</v>
      </c>
      <c r="I336" s="42"/>
      <c r="J336" s="42"/>
      <c r="K336" s="55" t="s">
        <v>107</v>
      </c>
    </row>
    <row r="337" spans="1:11" ht="36.75" customHeight="1">
      <c r="A337" s="53" t="s">
        <v>30</v>
      </c>
      <c r="B337" s="63" t="s">
        <v>40</v>
      </c>
      <c r="C337" s="39" t="s">
        <v>81</v>
      </c>
      <c r="D337" s="37">
        <v>43209</v>
      </c>
      <c r="E337" s="40">
        <v>38822</v>
      </c>
      <c r="F337" s="60">
        <v>43251</v>
      </c>
      <c r="G337" s="38">
        <v>0</v>
      </c>
      <c r="H337" s="38">
        <f t="shared" ref="H337:H369" si="35">+E337</f>
        <v>38822</v>
      </c>
      <c r="I337" s="42"/>
      <c r="J337" s="42"/>
      <c r="K337" s="55" t="s">
        <v>107</v>
      </c>
    </row>
    <row r="338" spans="1:11" ht="35.25" customHeight="1">
      <c r="A338" s="53" t="s">
        <v>30</v>
      </c>
      <c r="B338" s="63" t="s">
        <v>40</v>
      </c>
      <c r="C338" s="39" t="s">
        <v>82</v>
      </c>
      <c r="D338" s="37">
        <v>43209</v>
      </c>
      <c r="E338" s="40">
        <v>19352</v>
      </c>
      <c r="F338" s="60">
        <v>43251</v>
      </c>
      <c r="G338" s="38">
        <v>0</v>
      </c>
      <c r="H338" s="38">
        <f t="shared" si="35"/>
        <v>19352</v>
      </c>
      <c r="I338" s="42"/>
      <c r="J338" s="42"/>
      <c r="K338" s="55" t="s">
        <v>107</v>
      </c>
    </row>
    <row r="339" spans="1:11" ht="63.75" customHeight="1">
      <c r="A339" s="53" t="s">
        <v>20</v>
      </c>
      <c r="B339" s="39" t="s">
        <v>39</v>
      </c>
      <c r="C339" s="39" t="s">
        <v>64</v>
      </c>
      <c r="D339" s="37">
        <v>43206</v>
      </c>
      <c r="E339" s="40">
        <v>95667.03</v>
      </c>
      <c r="F339" s="60">
        <v>43251</v>
      </c>
      <c r="G339" s="38">
        <v>0</v>
      </c>
      <c r="H339" s="38">
        <f t="shared" si="35"/>
        <v>95667.03</v>
      </c>
      <c r="I339" s="42"/>
      <c r="J339" s="42"/>
      <c r="K339" s="55" t="s">
        <v>107</v>
      </c>
    </row>
    <row r="340" spans="1:11" ht="62.25" customHeight="1">
      <c r="A340" s="53" t="s">
        <v>21</v>
      </c>
      <c r="B340" s="39" t="s">
        <v>109</v>
      </c>
      <c r="C340" s="66" t="s">
        <v>65</v>
      </c>
      <c r="D340" s="37">
        <v>43201</v>
      </c>
      <c r="E340" s="65">
        <v>135775.87</v>
      </c>
      <c r="F340" s="60">
        <v>43251</v>
      </c>
      <c r="G340" s="38">
        <v>0</v>
      </c>
      <c r="H340" s="38">
        <f t="shared" si="35"/>
        <v>135775.87</v>
      </c>
      <c r="I340" s="42"/>
      <c r="J340" s="42"/>
      <c r="K340" s="55" t="s">
        <v>107</v>
      </c>
    </row>
    <row r="341" spans="1:11" ht="42.75" customHeight="1">
      <c r="A341" s="53" t="s">
        <v>22</v>
      </c>
      <c r="B341" s="39" t="s">
        <v>164</v>
      </c>
      <c r="C341" s="39" t="s">
        <v>66</v>
      </c>
      <c r="D341" s="37">
        <v>43160</v>
      </c>
      <c r="E341" s="40">
        <v>6490</v>
      </c>
      <c r="F341" s="60" t="s">
        <v>108</v>
      </c>
      <c r="G341" s="38">
        <v>0</v>
      </c>
      <c r="H341" s="38">
        <f t="shared" si="35"/>
        <v>6490</v>
      </c>
      <c r="I341" s="42"/>
      <c r="J341" s="42"/>
      <c r="K341" s="55" t="s">
        <v>107</v>
      </c>
    </row>
    <row r="342" spans="1:11" ht="42" customHeight="1">
      <c r="A342" s="53" t="s">
        <v>23</v>
      </c>
      <c r="B342" s="39" t="s">
        <v>110</v>
      </c>
      <c r="C342" s="66" t="s">
        <v>83</v>
      </c>
      <c r="D342" s="37">
        <v>43100</v>
      </c>
      <c r="E342" s="65">
        <v>50681</v>
      </c>
      <c r="F342" s="60">
        <v>43131</v>
      </c>
      <c r="G342" s="38">
        <v>0</v>
      </c>
      <c r="H342" s="38">
        <f t="shared" si="35"/>
        <v>50681</v>
      </c>
      <c r="I342" s="42"/>
      <c r="J342" s="42"/>
      <c r="K342" s="55" t="s">
        <v>107</v>
      </c>
    </row>
    <row r="343" spans="1:11" ht="60.75" customHeight="1">
      <c r="A343" s="53" t="s">
        <v>23</v>
      </c>
      <c r="B343" s="67" t="s">
        <v>111</v>
      </c>
      <c r="C343" s="66" t="s">
        <v>84</v>
      </c>
      <c r="D343" s="37">
        <v>43100</v>
      </c>
      <c r="E343" s="65">
        <v>55663.5</v>
      </c>
      <c r="F343" s="60">
        <v>43131</v>
      </c>
      <c r="G343" s="38">
        <v>0</v>
      </c>
      <c r="H343" s="38">
        <f t="shared" si="35"/>
        <v>55663.5</v>
      </c>
      <c r="I343" s="42"/>
      <c r="J343" s="42"/>
      <c r="K343" s="55" t="s">
        <v>107</v>
      </c>
    </row>
    <row r="344" spans="1:11" ht="69.75" customHeight="1">
      <c r="A344" s="53" t="s">
        <v>23</v>
      </c>
      <c r="B344" s="67" t="s">
        <v>112</v>
      </c>
      <c r="C344" s="66" t="s">
        <v>85</v>
      </c>
      <c r="D344" s="37">
        <v>43100</v>
      </c>
      <c r="E344" s="65">
        <v>37940</v>
      </c>
      <c r="F344" s="60">
        <v>43131</v>
      </c>
      <c r="G344" s="38">
        <v>0</v>
      </c>
      <c r="H344" s="38">
        <f t="shared" si="35"/>
        <v>37940</v>
      </c>
      <c r="I344" s="42"/>
      <c r="J344" s="57"/>
      <c r="K344" s="59" t="s">
        <v>107</v>
      </c>
    </row>
    <row r="345" spans="1:11" ht="47.25" customHeight="1">
      <c r="A345" s="53" t="s">
        <v>24</v>
      </c>
      <c r="B345" s="39" t="s">
        <v>113</v>
      </c>
      <c r="C345" s="64" t="s">
        <v>86</v>
      </c>
      <c r="D345" s="37">
        <v>43100</v>
      </c>
      <c r="E345" s="65">
        <v>60180</v>
      </c>
      <c r="F345" s="60">
        <v>43131</v>
      </c>
      <c r="G345" s="38">
        <v>0</v>
      </c>
      <c r="H345" s="38">
        <f t="shared" si="35"/>
        <v>60180</v>
      </c>
      <c r="I345" s="42"/>
      <c r="J345" s="57"/>
      <c r="K345" s="59" t="s">
        <v>107</v>
      </c>
    </row>
    <row r="346" spans="1:11" ht="51" customHeight="1">
      <c r="A346" s="53" t="s">
        <v>25</v>
      </c>
      <c r="B346" s="39" t="s">
        <v>114</v>
      </c>
      <c r="C346" s="64" t="s">
        <v>87</v>
      </c>
      <c r="D346" s="37">
        <v>43100</v>
      </c>
      <c r="E346" s="65">
        <v>165000</v>
      </c>
      <c r="F346" s="60">
        <v>43131</v>
      </c>
      <c r="G346" s="38">
        <v>0</v>
      </c>
      <c r="H346" s="38">
        <f t="shared" si="35"/>
        <v>165000</v>
      </c>
      <c r="I346" s="42"/>
      <c r="J346" s="42"/>
      <c r="K346" s="55" t="s">
        <v>107</v>
      </c>
    </row>
    <row r="347" spans="1:11" ht="55.5" customHeight="1">
      <c r="A347" s="53" t="s">
        <v>26</v>
      </c>
      <c r="B347" s="39" t="s">
        <v>115</v>
      </c>
      <c r="C347" s="64" t="s">
        <v>63</v>
      </c>
      <c r="D347" s="37">
        <v>43024</v>
      </c>
      <c r="E347" s="65">
        <v>12980</v>
      </c>
      <c r="F347" s="60">
        <v>43069</v>
      </c>
      <c r="G347" s="38">
        <v>0</v>
      </c>
      <c r="H347" s="38">
        <f t="shared" si="35"/>
        <v>12980</v>
      </c>
      <c r="I347" s="42"/>
      <c r="J347" s="42"/>
      <c r="K347" s="55" t="s">
        <v>107</v>
      </c>
    </row>
    <row r="348" spans="1:11" ht="60.75" customHeight="1">
      <c r="A348" s="68" t="s">
        <v>27</v>
      </c>
      <c r="B348" s="69" t="s">
        <v>118</v>
      </c>
      <c r="C348" s="70" t="s">
        <v>88</v>
      </c>
      <c r="D348" s="37">
        <v>42968</v>
      </c>
      <c r="E348" s="71">
        <v>75189.600000000006</v>
      </c>
      <c r="F348" s="60">
        <v>43008</v>
      </c>
      <c r="G348" s="38">
        <v>0</v>
      </c>
      <c r="H348" s="38">
        <f t="shared" si="35"/>
        <v>75189.600000000006</v>
      </c>
      <c r="I348" s="42"/>
      <c r="J348" s="42"/>
      <c r="K348" s="55" t="s">
        <v>107</v>
      </c>
    </row>
    <row r="349" spans="1:11" ht="40.5" customHeight="1">
      <c r="A349" s="53" t="s">
        <v>28</v>
      </c>
      <c r="B349" s="39" t="s">
        <v>116</v>
      </c>
      <c r="C349" s="39" t="s">
        <v>89</v>
      </c>
      <c r="D349" s="37">
        <v>42965</v>
      </c>
      <c r="E349" s="40">
        <v>7068.2</v>
      </c>
      <c r="F349" s="60">
        <v>43008</v>
      </c>
      <c r="G349" s="38">
        <v>0</v>
      </c>
      <c r="H349" s="38">
        <f t="shared" si="35"/>
        <v>7068.2</v>
      </c>
      <c r="I349" s="42"/>
      <c r="J349" s="42"/>
      <c r="K349" s="55" t="s">
        <v>107</v>
      </c>
    </row>
    <row r="350" spans="1:11" ht="50.1" customHeight="1">
      <c r="A350" s="72" t="s">
        <v>29</v>
      </c>
      <c r="B350" s="39" t="s">
        <v>117</v>
      </c>
      <c r="C350" s="39">
        <v>1500001311</v>
      </c>
      <c r="D350" s="37">
        <v>42753</v>
      </c>
      <c r="E350" s="40">
        <v>10683.99</v>
      </c>
      <c r="F350" s="60">
        <v>43008</v>
      </c>
      <c r="G350" s="38">
        <v>0</v>
      </c>
      <c r="H350" s="38">
        <f t="shared" si="35"/>
        <v>10683.99</v>
      </c>
      <c r="I350" s="42"/>
      <c r="J350" s="42"/>
      <c r="K350" s="55" t="s">
        <v>107</v>
      </c>
    </row>
    <row r="351" spans="1:11" ht="51" customHeight="1">
      <c r="A351" s="53" t="s">
        <v>13</v>
      </c>
      <c r="B351" s="39" t="s">
        <v>147</v>
      </c>
      <c r="C351" s="39" t="s">
        <v>90</v>
      </c>
      <c r="D351" s="37">
        <v>42311</v>
      </c>
      <c r="E351" s="40">
        <v>833.33</v>
      </c>
      <c r="F351" s="60">
        <v>42369</v>
      </c>
      <c r="G351" s="38">
        <v>0</v>
      </c>
      <c r="H351" s="38">
        <f t="shared" si="35"/>
        <v>833.33</v>
      </c>
      <c r="I351" s="42"/>
      <c r="J351" s="42"/>
      <c r="K351" s="55" t="s">
        <v>107</v>
      </c>
    </row>
    <row r="352" spans="1:11" ht="42.75" customHeight="1">
      <c r="A352" s="53" t="s">
        <v>13</v>
      </c>
      <c r="B352" s="39" t="s">
        <v>147</v>
      </c>
      <c r="C352" s="39" t="s">
        <v>91</v>
      </c>
      <c r="D352" s="37">
        <v>42284</v>
      </c>
      <c r="E352" s="40">
        <v>833.33</v>
      </c>
      <c r="F352" s="60">
        <v>42338</v>
      </c>
      <c r="G352" s="38">
        <v>0</v>
      </c>
      <c r="H352" s="38">
        <f t="shared" si="35"/>
        <v>833.33</v>
      </c>
      <c r="I352" s="42"/>
      <c r="J352" s="42"/>
      <c r="K352" s="55" t="s">
        <v>107</v>
      </c>
    </row>
    <row r="353" spans="1:12" ht="41.25" customHeight="1">
      <c r="A353" s="53" t="s">
        <v>13</v>
      </c>
      <c r="B353" s="39" t="s">
        <v>147</v>
      </c>
      <c r="C353" s="39" t="s">
        <v>92</v>
      </c>
      <c r="D353" s="37">
        <v>42254</v>
      </c>
      <c r="E353" s="40">
        <v>833.33</v>
      </c>
      <c r="F353" s="60">
        <v>42308</v>
      </c>
      <c r="G353" s="38">
        <v>0</v>
      </c>
      <c r="H353" s="38">
        <f t="shared" si="35"/>
        <v>833.33</v>
      </c>
      <c r="I353" s="42"/>
      <c r="J353" s="42"/>
      <c r="K353" s="55" t="s">
        <v>107</v>
      </c>
    </row>
    <row r="354" spans="1:12" ht="50.1" customHeight="1">
      <c r="A354" s="53" t="s">
        <v>13</v>
      </c>
      <c r="B354" s="39" t="s">
        <v>147</v>
      </c>
      <c r="C354" s="39" t="s">
        <v>93</v>
      </c>
      <c r="D354" s="37">
        <v>42226</v>
      </c>
      <c r="E354" s="40">
        <v>833.33</v>
      </c>
      <c r="F354" s="60">
        <v>42277</v>
      </c>
      <c r="G354" s="38">
        <v>0</v>
      </c>
      <c r="H354" s="38">
        <f t="shared" si="35"/>
        <v>833.33</v>
      </c>
      <c r="I354" s="42"/>
      <c r="J354" s="42"/>
      <c r="K354" s="55" t="s">
        <v>107</v>
      </c>
    </row>
    <row r="355" spans="1:12" ht="50.1" customHeight="1">
      <c r="A355" s="53" t="s">
        <v>13</v>
      </c>
      <c r="B355" s="39" t="s">
        <v>147</v>
      </c>
      <c r="C355" s="39" t="s">
        <v>94</v>
      </c>
      <c r="D355" s="37">
        <v>42208</v>
      </c>
      <c r="E355" s="40">
        <v>833.33</v>
      </c>
      <c r="F355" s="60">
        <v>42247</v>
      </c>
      <c r="G355" s="38">
        <v>0</v>
      </c>
      <c r="H355" s="38">
        <f t="shared" si="35"/>
        <v>833.33</v>
      </c>
      <c r="I355" s="42"/>
      <c r="J355" s="42"/>
      <c r="K355" s="55" t="s">
        <v>107</v>
      </c>
    </row>
    <row r="356" spans="1:12" ht="50.1" customHeight="1">
      <c r="A356" s="53" t="s">
        <v>13</v>
      </c>
      <c r="B356" s="39" t="s">
        <v>147</v>
      </c>
      <c r="C356" s="39" t="s">
        <v>95</v>
      </c>
      <c r="D356" s="37">
        <v>42157</v>
      </c>
      <c r="E356" s="40">
        <v>833.33</v>
      </c>
      <c r="F356" s="60">
        <v>42216</v>
      </c>
      <c r="G356" s="38">
        <v>0</v>
      </c>
      <c r="H356" s="38">
        <f t="shared" si="35"/>
        <v>833.33</v>
      </c>
      <c r="I356" s="42"/>
      <c r="J356" s="42"/>
      <c r="K356" s="55" t="s">
        <v>107</v>
      </c>
      <c r="L356" s="3"/>
    </row>
    <row r="357" spans="1:12" ht="50.1" customHeight="1">
      <c r="A357" s="53" t="s">
        <v>13</v>
      </c>
      <c r="B357" s="39" t="s">
        <v>119</v>
      </c>
      <c r="C357" s="39" t="s">
        <v>96</v>
      </c>
      <c r="D357" s="37">
        <v>42109</v>
      </c>
      <c r="E357" s="40">
        <v>833.33</v>
      </c>
      <c r="F357" s="60">
        <v>42185</v>
      </c>
      <c r="G357" s="38">
        <v>0</v>
      </c>
      <c r="H357" s="38">
        <f t="shared" si="35"/>
        <v>833.33</v>
      </c>
      <c r="I357" s="42"/>
      <c r="J357" s="42"/>
      <c r="K357" s="55" t="s">
        <v>107</v>
      </c>
    </row>
    <row r="358" spans="1:12" ht="50.1" customHeight="1">
      <c r="A358" s="53" t="s">
        <v>13</v>
      </c>
      <c r="B358" s="39" t="s">
        <v>147</v>
      </c>
      <c r="C358" s="39">
        <v>1500008265</v>
      </c>
      <c r="D358" s="37">
        <v>42087</v>
      </c>
      <c r="E358" s="40">
        <v>833.33</v>
      </c>
      <c r="F358" s="60">
        <v>42124</v>
      </c>
      <c r="G358" s="38">
        <v>0</v>
      </c>
      <c r="H358" s="38">
        <f t="shared" si="35"/>
        <v>833.33</v>
      </c>
      <c r="I358" s="42"/>
      <c r="J358" s="42"/>
      <c r="K358" s="55" t="s">
        <v>107</v>
      </c>
    </row>
    <row r="359" spans="1:12" ht="50.1" customHeight="1">
      <c r="A359" s="53" t="s">
        <v>13</v>
      </c>
      <c r="B359" s="39" t="s">
        <v>147</v>
      </c>
      <c r="C359" s="39">
        <v>1500008030</v>
      </c>
      <c r="D359" s="37">
        <v>42033</v>
      </c>
      <c r="E359" s="40">
        <v>833.33</v>
      </c>
      <c r="F359" s="60">
        <v>42064</v>
      </c>
      <c r="G359" s="38">
        <v>0</v>
      </c>
      <c r="H359" s="38">
        <f t="shared" si="35"/>
        <v>833.33</v>
      </c>
      <c r="I359" s="42"/>
      <c r="J359" s="42"/>
      <c r="K359" s="55" t="s">
        <v>107</v>
      </c>
    </row>
    <row r="360" spans="1:12" ht="50.1" customHeight="1">
      <c r="A360" s="53" t="s">
        <v>13</v>
      </c>
      <c r="B360" s="39" t="s">
        <v>147</v>
      </c>
      <c r="C360" s="39" t="s">
        <v>97</v>
      </c>
      <c r="D360" s="37">
        <v>41991</v>
      </c>
      <c r="E360" s="40">
        <v>4333.33</v>
      </c>
      <c r="F360" s="60">
        <v>42035</v>
      </c>
      <c r="G360" s="38">
        <v>0</v>
      </c>
      <c r="H360" s="38">
        <f t="shared" si="35"/>
        <v>4333.33</v>
      </c>
      <c r="I360" s="42"/>
      <c r="J360" s="42"/>
      <c r="K360" s="55" t="s">
        <v>107</v>
      </c>
    </row>
    <row r="361" spans="1:12" ht="50.1" customHeight="1">
      <c r="A361" s="53" t="s">
        <v>13</v>
      </c>
      <c r="B361" s="39" t="s">
        <v>147</v>
      </c>
      <c r="C361" s="39" t="s">
        <v>98</v>
      </c>
      <c r="D361" s="37">
        <v>41991</v>
      </c>
      <c r="E361" s="40">
        <v>4333.33</v>
      </c>
      <c r="F361" s="60">
        <v>42035</v>
      </c>
      <c r="G361" s="38">
        <v>0</v>
      </c>
      <c r="H361" s="38">
        <f t="shared" si="35"/>
        <v>4333.33</v>
      </c>
      <c r="I361" s="42"/>
      <c r="J361" s="42"/>
      <c r="K361" s="55" t="s">
        <v>107</v>
      </c>
    </row>
    <row r="362" spans="1:12" ht="50.1" customHeight="1">
      <c r="A362" s="53" t="s">
        <v>13</v>
      </c>
      <c r="B362" s="39" t="s">
        <v>147</v>
      </c>
      <c r="C362" s="39" t="s">
        <v>99</v>
      </c>
      <c r="D362" s="37">
        <v>41935</v>
      </c>
      <c r="E362" s="40">
        <v>4333.33</v>
      </c>
      <c r="F362" s="60">
        <v>41973</v>
      </c>
      <c r="G362" s="38">
        <v>0</v>
      </c>
      <c r="H362" s="38">
        <f t="shared" si="35"/>
        <v>4333.33</v>
      </c>
      <c r="I362" s="42"/>
      <c r="J362" s="42"/>
      <c r="K362" s="55" t="s">
        <v>107</v>
      </c>
    </row>
    <row r="363" spans="1:12" ht="50.1" customHeight="1">
      <c r="A363" s="53" t="s">
        <v>13</v>
      </c>
      <c r="B363" s="39" t="s">
        <v>147</v>
      </c>
      <c r="C363" s="39" t="s">
        <v>100</v>
      </c>
      <c r="D363" s="37">
        <v>41935</v>
      </c>
      <c r="E363" s="40">
        <v>4333.33</v>
      </c>
      <c r="F363" s="60">
        <v>41973</v>
      </c>
      <c r="G363" s="38">
        <v>0</v>
      </c>
      <c r="H363" s="38">
        <f t="shared" si="35"/>
        <v>4333.33</v>
      </c>
      <c r="I363" s="42"/>
      <c r="J363" s="42"/>
      <c r="K363" s="55" t="s">
        <v>107</v>
      </c>
    </row>
    <row r="364" spans="1:12" ht="50.1" customHeight="1">
      <c r="A364" s="53" t="s">
        <v>13</v>
      </c>
      <c r="B364" s="39" t="s">
        <v>147</v>
      </c>
      <c r="C364" s="39" t="s">
        <v>101</v>
      </c>
      <c r="D364" s="37">
        <v>41872</v>
      </c>
      <c r="E364" s="40">
        <v>4333.33</v>
      </c>
      <c r="F364" s="60">
        <v>41912</v>
      </c>
      <c r="G364" s="38">
        <v>0</v>
      </c>
      <c r="H364" s="38">
        <f t="shared" si="35"/>
        <v>4333.33</v>
      </c>
      <c r="I364" s="42"/>
      <c r="J364" s="42"/>
      <c r="K364" s="55" t="s">
        <v>107</v>
      </c>
    </row>
    <row r="365" spans="1:12" ht="50.1" customHeight="1">
      <c r="A365" s="53" t="s">
        <v>13</v>
      </c>
      <c r="B365" s="39" t="s">
        <v>147</v>
      </c>
      <c r="C365" s="39" t="s">
        <v>102</v>
      </c>
      <c r="D365" s="37">
        <v>41872</v>
      </c>
      <c r="E365" s="40">
        <v>4333.33</v>
      </c>
      <c r="F365" s="60">
        <v>41912</v>
      </c>
      <c r="G365" s="38">
        <v>0</v>
      </c>
      <c r="H365" s="38">
        <f t="shared" si="35"/>
        <v>4333.33</v>
      </c>
      <c r="I365" s="42"/>
      <c r="J365" s="42"/>
      <c r="K365" s="55" t="s">
        <v>107</v>
      </c>
    </row>
    <row r="366" spans="1:12" ht="50.1" customHeight="1">
      <c r="A366" s="53" t="s">
        <v>13</v>
      </c>
      <c r="B366" s="39" t="s">
        <v>147</v>
      </c>
      <c r="C366" s="39" t="s">
        <v>103</v>
      </c>
      <c r="D366" s="37">
        <v>41827</v>
      </c>
      <c r="E366" s="40">
        <v>4333.33</v>
      </c>
      <c r="F366" s="60">
        <v>41882</v>
      </c>
      <c r="G366" s="38">
        <v>0</v>
      </c>
      <c r="H366" s="38">
        <f t="shared" si="35"/>
        <v>4333.33</v>
      </c>
      <c r="I366" s="42"/>
      <c r="J366" s="42"/>
      <c r="K366" s="55" t="s">
        <v>107</v>
      </c>
    </row>
    <row r="367" spans="1:12" ht="50.1" customHeight="1">
      <c r="A367" s="53" t="s">
        <v>13</v>
      </c>
      <c r="B367" s="39" t="s">
        <v>147</v>
      </c>
      <c r="C367" s="39" t="s">
        <v>104</v>
      </c>
      <c r="D367" s="37">
        <v>41793</v>
      </c>
      <c r="E367" s="40">
        <v>4333.33</v>
      </c>
      <c r="F367" s="60">
        <v>41851</v>
      </c>
      <c r="G367" s="38">
        <v>0</v>
      </c>
      <c r="H367" s="38">
        <f t="shared" si="35"/>
        <v>4333.33</v>
      </c>
      <c r="I367" s="42"/>
      <c r="J367" s="42"/>
      <c r="K367" s="55" t="s">
        <v>107</v>
      </c>
    </row>
    <row r="368" spans="1:12" ht="50.1" customHeight="1">
      <c r="A368" s="53" t="s">
        <v>13</v>
      </c>
      <c r="B368" s="39" t="s">
        <v>147</v>
      </c>
      <c r="C368" s="39" t="s">
        <v>105</v>
      </c>
      <c r="D368" s="37">
        <v>41779</v>
      </c>
      <c r="E368" s="40">
        <v>4333.33</v>
      </c>
      <c r="F368" s="60">
        <v>41820</v>
      </c>
      <c r="G368" s="38">
        <v>0</v>
      </c>
      <c r="H368" s="38">
        <f t="shared" si="35"/>
        <v>4333.33</v>
      </c>
      <c r="I368" s="42"/>
      <c r="J368" s="42"/>
      <c r="K368" s="55" t="s">
        <v>107</v>
      </c>
    </row>
    <row r="369" spans="1:11" ht="50.1" customHeight="1">
      <c r="A369" s="53" t="s">
        <v>13</v>
      </c>
      <c r="B369" s="39" t="s">
        <v>147</v>
      </c>
      <c r="C369" s="39" t="s">
        <v>106</v>
      </c>
      <c r="D369" s="37">
        <v>41731</v>
      </c>
      <c r="E369" s="40">
        <v>11000</v>
      </c>
      <c r="F369" s="60">
        <v>41790</v>
      </c>
      <c r="G369" s="38">
        <v>0</v>
      </c>
      <c r="H369" s="38">
        <f t="shared" si="35"/>
        <v>11000</v>
      </c>
      <c r="I369" s="42"/>
      <c r="J369" s="42"/>
      <c r="K369" s="55" t="s">
        <v>107</v>
      </c>
    </row>
    <row r="370" spans="1:11" ht="29.25" customHeight="1">
      <c r="A370" s="86" t="s">
        <v>402</v>
      </c>
      <c r="B370" s="87"/>
      <c r="C370" s="87"/>
      <c r="D370" s="87"/>
      <c r="E370" s="33">
        <f>SUM(E9:E369)</f>
        <v>103906802.92999996</v>
      </c>
      <c r="F370" s="34"/>
      <c r="G370" s="33">
        <f>SUM(G9:G369)</f>
        <v>59301428.640000015</v>
      </c>
      <c r="H370" s="33">
        <f>SUM(H9:H369)</f>
        <v>44605374.289999962</v>
      </c>
      <c r="I370" s="32"/>
      <c r="J370" s="30"/>
      <c r="K370" s="31"/>
    </row>
    <row r="371" spans="1:11" ht="50.1" customHeight="1">
      <c r="A371" s="28" t="s">
        <v>738</v>
      </c>
      <c r="B371" s="76"/>
      <c r="C371" s="77"/>
      <c r="D371" s="77"/>
      <c r="E371" s="77"/>
      <c r="F371" s="76"/>
      <c r="G371" s="78"/>
      <c r="H371" s="79"/>
      <c r="I371" s="79"/>
      <c r="J371" s="80"/>
      <c r="K371" s="29"/>
    </row>
    <row r="372" spans="1:11" ht="71.25" customHeight="1">
      <c r="A372" s="21" t="s">
        <v>167</v>
      </c>
      <c r="B372" s="81"/>
      <c r="C372" s="91" t="s">
        <v>151</v>
      </c>
      <c r="D372" s="91"/>
      <c r="E372" s="91"/>
      <c r="F372" s="91"/>
      <c r="G372" s="92" t="s">
        <v>168</v>
      </c>
      <c r="H372" s="92"/>
      <c r="I372" s="92"/>
      <c r="J372" s="82"/>
      <c r="K372" s="22"/>
    </row>
    <row r="373" spans="1:11" ht="17.25" customHeight="1" thickBot="1">
      <c r="A373" s="89" t="s">
        <v>150</v>
      </c>
      <c r="B373" s="90"/>
      <c r="C373" s="88" t="s">
        <v>166</v>
      </c>
      <c r="D373" s="88"/>
      <c r="E373" s="88"/>
      <c r="F373" s="88"/>
      <c r="G373" s="88" t="s">
        <v>169</v>
      </c>
      <c r="H373" s="88"/>
      <c r="I373" s="88"/>
      <c r="J373" s="23"/>
      <c r="K373" s="24"/>
    </row>
    <row r="374" spans="1:11" ht="54.95" customHeight="1">
      <c r="A374" s="25" t="s">
        <v>126</v>
      </c>
      <c r="B374" s="25"/>
      <c r="C374" s="25"/>
      <c r="D374" s="25"/>
      <c r="E374" s="25"/>
      <c r="F374" s="25"/>
      <c r="G374" s="25"/>
      <c r="H374" s="25"/>
      <c r="I374" s="25"/>
      <c r="J374" s="26"/>
      <c r="K374" s="26"/>
    </row>
    <row r="375" spans="1:11" ht="33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27"/>
      <c r="K375" s="27"/>
    </row>
    <row r="376" spans="1:11" ht="34.5" customHeight="1">
      <c r="A376" s="2"/>
      <c r="B376" s="2"/>
      <c r="C376" s="2"/>
      <c r="D376" s="2"/>
      <c r="E376" s="2"/>
      <c r="F376" s="2"/>
      <c r="G376" s="1"/>
      <c r="H376" s="2"/>
      <c r="I376" s="20"/>
      <c r="J376" s="17"/>
      <c r="K376" s="2"/>
    </row>
    <row r="377" spans="1:11" ht="0.75" customHeight="1">
      <c r="A377" s="2"/>
      <c r="B377" s="2"/>
      <c r="C377" s="2"/>
      <c r="D377" s="2"/>
      <c r="E377" s="2"/>
      <c r="F377" s="2"/>
      <c r="G377" s="1"/>
      <c r="H377" s="2"/>
      <c r="I377" s="19"/>
      <c r="J377" s="18"/>
      <c r="K377" s="18"/>
    </row>
    <row r="378" spans="1:11" ht="41.25" customHeight="1">
      <c r="A378" s="2"/>
      <c r="B378" s="2"/>
      <c r="C378" s="2"/>
      <c r="D378" s="2"/>
      <c r="E378" s="2"/>
      <c r="F378" s="2"/>
      <c r="G378" s="1"/>
      <c r="H378" s="2"/>
      <c r="I378" s="2"/>
      <c r="J378" s="19"/>
      <c r="K378" s="19"/>
    </row>
    <row r="379" spans="1:11" ht="54.95" customHeight="1">
      <c r="A379" s="2"/>
      <c r="B379" s="2"/>
      <c r="C379" s="2"/>
      <c r="D379" s="2"/>
      <c r="E379" s="2"/>
      <c r="F379" s="2"/>
      <c r="G379" s="1"/>
      <c r="H379" s="2"/>
      <c r="I379" s="2"/>
      <c r="J379" s="20"/>
      <c r="K379" s="20"/>
    </row>
    <row r="380" spans="1:11" ht="54.95" customHeight="1">
      <c r="A380" s="2"/>
      <c r="B380" s="2"/>
      <c r="C380" s="2"/>
      <c r="D380" s="2"/>
      <c r="E380" s="2"/>
      <c r="F380" s="2"/>
      <c r="G380" s="1"/>
      <c r="H380" s="2"/>
      <c r="I380" s="2"/>
      <c r="J380" s="19"/>
      <c r="K380" s="19"/>
    </row>
    <row r="381" spans="1:11" ht="15" customHeight="1">
      <c r="A381" s="2"/>
      <c r="B381" s="2"/>
      <c r="C381" s="2"/>
      <c r="D381" s="2"/>
      <c r="E381" s="2"/>
      <c r="F381" s="2"/>
      <c r="G381" s="1"/>
      <c r="H381" s="2"/>
      <c r="I381" s="2"/>
      <c r="J381" s="2"/>
      <c r="K381" s="2"/>
    </row>
    <row r="382" spans="1:11" ht="16.5" customHeight="1">
      <c r="A382" s="6"/>
      <c r="B382" s="7"/>
      <c r="C382" s="7"/>
      <c r="D382" s="7"/>
      <c r="E382" s="7"/>
      <c r="F382" s="7"/>
      <c r="G382" s="8"/>
      <c r="H382" s="7"/>
      <c r="I382" s="7"/>
      <c r="J382" s="2"/>
      <c r="K382" s="2"/>
    </row>
    <row r="383" spans="1:11" ht="65.25" customHeight="1">
      <c r="A383" s="6"/>
      <c r="B383" s="7"/>
      <c r="C383" s="7"/>
      <c r="D383" s="7"/>
      <c r="E383" s="7"/>
      <c r="F383" s="7"/>
      <c r="G383" s="8"/>
      <c r="H383" s="7"/>
      <c r="I383" s="7"/>
      <c r="J383" s="2"/>
      <c r="K383" s="2"/>
    </row>
    <row r="384" spans="1:11" ht="54.95" customHeight="1">
      <c r="A384" s="6"/>
      <c r="B384" s="7"/>
      <c r="C384" s="7"/>
      <c r="D384" s="7"/>
      <c r="E384" s="7"/>
      <c r="F384" s="7"/>
      <c r="G384" s="8"/>
      <c r="H384" s="7"/>
      <c r="I384" s="7"/>
      <c r="J384" s="2"/>
      <c r="K384" s="2"/>
    </row>
    <row r="385" spans="1:11" ht="54.95" customHeight="1">
      <c r="A385" s="6"/>
      <c r="B385" s="7"/>
      <c r="C385" s="7"/>
      <c r="D385" s="7"/>
      <c r="E385" s="7"/>
      <c r="F385" s="7"/>
      <c r="G385" s="8"/>
      <c r="H385" s="7"/>
      <c r="I385" s="7"/>
      <c r="J385" s="7"/>
      <c r="K385" s="7"/>
    </row>
    <row r="386" spans="1:11" ht="1.5" customHeight="1">
      <c r="A386" s="6"/>
      <c r="B386" s="7"/>
      <c r="C386" s="7"/>
      <c r="D386" s="7"/>
      <c r="E386" s="7"/>
      <c r="F386" s="7"/>
      <c r="G386" s="8"/>
      <c r="H386" s="7"/>
      <c r="I386" s="7"/>
      <c r="J386" s="7"/>
      <c r="K386" s="7"/>
    </row>
    <row r="387" spans="1:11" ht="54.95" customHeight="1">
      <c r="A387" s="6"/>
      <c r="B387" s="7"/>
      <c r="C387" s="7"/>
      <c r="D387" s="7"/>
      <c r="E387" s="7"/>
      <c r="F387" s="7"/>
      <c r="G387" s="8"/>
      <c r="H387" s="7"/>
      <c r="I387" s="7"/>
      <c r="J387" s="7"/>
      <c r="K387" s="7"/>
    </row>
    <row r="388" spans="1:11" ht="54.95" customHeight="1">
      <c r="A388" s="6"/>
      <c r="B388" s="7"/>
      <c r="C388" s="7"/>
      <c r="D388" s="7"/>
      <c r="E388" s="7"/>
      <c r="F388" s="7"/>
      <c r="G388" s="8"/>
      <c r="H388" s="7"/>
      <c r="I388" s="7"/>
      <c r="J388" s="7"/>
      <c r="K388" s="7"/>
    </row>
    <row r="389" spans="1:11" ht="54.95" customHeight="1">
      <c r="A389" s="6"/>
      <c r="B389" s="7"/>
      <c r="C389" s="7"/>
      <c r="D389" s="7"/>
      <c r="E389" s="7"/>
      <c r="F389" s="7"/>
      <c r="G389" s="8"/>
      <c r="H389" s="7"/>
      <c r="I389" s="7"/>
      <c r="J389" s="7"/>
      <c r="K389" s="7"/>
    </row>
    <row r="390" spans="1:11" ht="54.95" customHeight="1">
      <c r="A390" s="6"/>
      <c r="B390" s="7"/>
      <c r="C390" s="7"/>
      <c r="D390" s="7"/>
      <c r="E390" s="7"/>
      <c r="F390" s="7"/>
      <c r="G390" s="8"/>
      <c r="H390" s="7"/>
      <c r="I390" s="7"/>
      <c r="J390" s="7"/>
      <c r="K390" s="7"/>
    </row>
    <row r="391" spans="1:11" ht="54.95" customHeight="1">
      <c r="A391" s="6"/>
      <c r="B391" s="7"/>
      <c r="C391" s="7"/>
      <c r="D391" s="7"/>
      <c r="E391" s="7"/>
      <c r="F391" s="7"/>
      <c r="G391" s="8"/>
      <c r="H391" s="7"/>
      <c r="I391" s="7"/>
      <c r="J391" s="7"/>
      <c r="K391" s="7"/>
    </row>
    <row r="392" spans="1:11" ht="54.95" customHeight="1">
      <c r="A392" s="6"/>
      <c r="B392" s="7"/>
      <c r="C392" s="7"/>
      <c r="D392" s="7"/>
      <c r="E392" s="7"/>
      <c r="F392" s="7"/>
      <c r="G392" s="8"/>
      <c r="H392" s="7"/>
      <c r="I392" s="7"/>
      <c r="J392" s="7"/>
      <c r="K392" s="7"/>
    </row>
    <row r="393" spans="1:11" ht="54.95" customHeight="1">
      <c r="A393" s="9"/>
      <c r="B393" s="10"/>
      <c r="C393" s="10"/>
      <c r="D393" s="10"/>
      <c r="E393" s="10"/>
      <c r="F393" s="10"/>
      <c r="G393" s="11"/>
      <c r="H393" s="10"/>
      <c r="I393" s="7"/>
      <c r="J393" s="7"/>
      <c r="K393" s="7"/>
    </row>
    <row r="394" spans="1:11" ht="54.95" customHeight="1">
      <c r="A394" s="9"/>
      <c r="B394" s="10"/>
      <c r="C394" s="10"/>
      <c r="D394" s="10"/>
      <c r="E394" s="10"/>
      <c r="F394" s="10"/>
      <c r="G394" s="11"/>
      <c r="H394" s="10"/>
      <c r="I394" s="7"/>
      <c r="J394" s="7"/>
      <c r="K394" s="7"/>
    </row>
    <row r="395" spans="1:11" ht="54.95" customHeight="1">
      <c r="A395" s="9"/>
      <c r="B395" s="10"/>
      <c r="C395" s="10"/>
      <c r="D395" s="10"/>
      <c r="E395" s="10"/>
      <c r="F395" s="10"/>
      <c r="G395" s="11"/>
      <c r="H395" s="10"/>
      <c r="I395" s="10"/>
      <c r="J395" s="7"/>
      <c r="K395" s="7"/>
    </row>
    <row r="396" spans="1:11" ht="54.95" customHeight="1">
      <c r="A396" s="9"/>
      <c r="B396" s="10"/>
      <c r="C396" s="10"/>
      <c r="D396" s="10"/>
      <c r="E396" s="10"/>
      <c r="F396" s="10"/>
      <c r="G396" s="11"/>
      <c r="H396" s="10"/>
      <c r="I396" s="10"/>
      <c r="J396" s="7"/>
      <c r="K396" s="7"/>
    </row>
    <row r="397" spans="1:11" ht="54.95" customHeight="1">
      <c r="A397" s="9"/>
      <c r="B397" s="10"/>
      <c r="C397" s="10"/>
      <c r="D397" s="10"/>
      <c r="E397" s="10"/>
      <c r="F397" s="10"/>
      <c r="G397" s="11"/>
      <c r="H397" s="10"/>
      <c r="I397" s="10"/>
      <c r="J397" s="7"/>
      <c r="K397" s="7"/>
    </row>
    <row r="398" spans="1:11" ht="54.95" customHeight="1">
      <c r="A398" s="9"/>
      <c r="B398" s="10"/>
      <c r="C398" s="10"/>
      <c r="D398" s="10"/>
      <c r="E398" s="10"/>
      <c r="F398" s="10"/>
      <c r="G398" s="11"/>
      <c r="H398" s="10"/>
      <c r="I398" s="10"/>
      <c r="J398" s="10"/>
      <c r="K398" s="10"/>
    </row>
    <row r="399" spans="1:11" ht="54.95" customHeight="1">
      <c r="A399" s="9"/>
      <c r="B399" s="10"/>
      <c r="C399" s="10"/>
      <c r="D399" s="10"/>
      <c r="E399" s="10"/>
      <c r="F399" s="10"/>
      <c r="G399" s="11"/>
      <c r="H399" s="10"/>
      <c r="I399" s="10"/>
      <c r="J399" s="10"/>
      <c r="K399" s="10"/>
    </row>
    <row r="400" spans="1:11" ht="36" customHeight="1">
      <c r="A400" s="9"/>
      <c r="B400" s="10"/>
      <c r="C400" s="10"/>
      <c r="D400" s="10"/>
      <c r="E400" s="10"/>
      <c r="F400" s="10"/>
      <c r="G400" s="11"/>
      <c r="H400" s="10"/>
      <c r="I400" s="10"/>
      <c r="J400" s="10"/>
      <c r="K400" s="10"/>
    </row>
    <row r="401" spans="1:11" ht="48.75" customHeight="1">
      <c r="A401" s="9"/>
      <c r="B401" s="10"/>
      <c r="C401" s="10"/>
      <c r="D401" s="10"/>
      <c r="E401" s="10"/>
      <c r="F401" s="10"/>
      <c r="G401" s="11"/>
      <c r="H401" s="10"/>
      <c r="I401" s="10"/>
      <c r="J401" s="10"/>
      <c r="K401" s="10"/>
    </row>
    <row r="402" spans="1:11" ht="36" customHeight="1">
      <c r="A402" s="9"/>
      <c r="B402" s="10"/>
      <c r="C402" s="10"/>
      <c r="D402" s="10"/>
      <c r="E402" s="10"/>
      <c r="F402" s="10"/>
      <c r="G402" s="11"/>
      <c r="H402" s="10"/>
      <c r="I402" s="10"/>
      <c r="J402" s="10"/>
      <c r="K402" s="10"/>
    </row>
    <row r="403" spans="1:11" ht="33.75" customHeight="1">
      <c r="A403" s="9"/>
      <c r="B403" s="10"/>
      <c r="C403" s="10"/>
      <c r="D403" s="10"/>
      <c r="E403" s="10"/>
      <c r="F403" s="10"/>
      <c r="G403" s="11"/>
      <c r="H403" s="10"/>
      <c r="I403" s="10"/>
      <c r="J403" s="10"/>
      <c r="K403" s="10"/>
    </row>
    <row r="404" spans="1:11" ht="54.95" customHeight="1">
      <c r="A404" s="9"/>
      <c r="B404" s="10"/>
      <c r="C404" s="10"/>
      <c r="D404" s="10"/>
      <c r="E404" s="10"/>
      <c r="F404" s="10"/>
      <c r="G404" s="11"/>
      <c r="H404" s="10"/>
      <c r="I404" s="10"/>
      <c r="J404" s="10"/>
      <c r="K404" s="10"/>
    </row>
    <row r="405" spans="1:11" ht="54.95" customHeight="1">
      <c r="A405" s="9"/>
      <c r="B405" s="10"/>
      <c r="C405" s="10"/>
      <c r="D405" s="10"/>
      <c r="E405" s="10"/>
      <c r="F405" s="10"/>
      <c r="G405" s="11"/>
      <c r="H405" s="10"/>
      <c r="I405" s="10"/>
      <c r="J405" s="10"/>
      <c r="K405" s="10"/>
    </row>
    <row r="406" spans="1:11" ht="54.95" customHeight="1">
      <c r="A406" s="9"/>
      <c r="B406" s="10"/>
      <c r="C406" s="10"/>
      <c r="D406" s="10"/>
      <c r="E406" s="10"/>
      <c r="F406" s="10"/>
      <c r="G406" s="11"/>
      <c r="H406" s="10"/>
      <c r="I406" s="10"/>
      <c r="J406" s="10"/>
      <c r="K406" s="10"/>
    </row>
    <row r="407" spans="1:11" ht="54.95" customHeight="1">
      <c r="A407" s="9"/>
      <c r="B407" s="10"/>
      <c r="C407" s="10"/>
      <c r="D407" s="10"/>
      <c r="E407" s="10"/>
      <c r="F407" s="10"/>
      <c r="G407" s="11"/>
      <c r="H407" s="10"/>
      <c r="I407" s="10"/>
      <c r="J407" s="10"/>
      <c r="K407" s="10"/>
    </row>
    <row r="408" spans="1:11" ht="54.95" customHeight="1">
      <c r="A408" s="9"/>
      <c r="B408" s="10"/>
      <c r="C408" s="10"/>
      <c r="D408" s="10"/>
      <c r="E408" s="10"/>
      <c r="F408" s="10"/>
      <c r="G408" s="11"/>
      <c r="H408" s="10"/>
      <c r="I408" s="10"/>
      <c r="J408" s="10"/>
      <c r="K408" s="10"/>
    </row>
    <row r="409" spans="1:11" ht="54.95" customHeight="1">
      <c r="A409" s="9"/>
      <c r="B409" s="10"/>
      <c r="C409" s="10"/>
      <c r="D409" s="10"/>
      <c r="E409" s="10"/>
      <c r="F409" s="10"/>
      <c r="G409" s="11"/>
      <c r="H409" s="10"/>
      <c r="I409" s="10"/>
      <c r="J409" s="10"/>
      <c r="K409" s="10"/>
    </row>
    <row r="410" spans="1:11" ht="39.75" customHeight="1">
      <c r="A410" s="9"/>
      <c r="B410" s="10"/>
      <c r="C410" s="10"/>
      <c r="D410" s="10"/>
      <c r="E410" s="10"/>
      <c r="F410" s="10"/>
      <c r="G410" s="11"/>
      <c r="H410" s="10"/>
      <c r="I410" s="10"/>
      <c r="J410" s="10"/>
      <c r="K410" s="10"/>
    </row>
    <row r="411" spans="1:11" ht="46.5" customHeight="1">
      <c r="I411" s="10"/>
      <c r="J411" s="10"/>
      <c r="K411" s="10"/>
    </row>
    <row r="412" spans="1:11" ht="48.75" customHeight="1">
      <c r="I412" s="10"/>
      <c r="J412" s="10"/>
      <c r="K412" s="10"/>
    </row>
    <row r="413" spans="1:11" ht="46.5" customHeight="1">
      <c r="J413" s="10"/>
      <c r="K413" s="10"/>
    </row>
    <row r="414" spans="1:11" ht="54.95" customHeight="1">
      <c r="J414" s="10"/>
      <c r="K414" s="10"/>
    </row>
    <row r="415" spans="1:11" ht="54.95" customHeight="1">
      <c r="J415" s="10"/>
      <c r="K415" s="10"/>
    </row>
    <row r="416" spans="1:11" ht="54.95" customHeight="1"/>
    <row r="417" ht="54.95" customHeight="1"/>
    <row r="418" ht="23.25" customHeight="1"/>
    <row r="419" ht="15" customHeight="1"/>
    <row r="420" ht="33" customHeight="1"/>
    <row r="421" ht="54.95" customHeight="1"/>
    <row r="422" ht="54.95" customHeight="1"/>
    <row r="423" ht="54.95" customHeight="1"/>
    <row r="424" ht="54.95" customHeight="1"/>
    <row r="425" ht="54.95" customHeight="1"/>
    <row r="426" ht="54.95" customHeight="1"/>
    <row r="427" ht="54.95" customHeight="1"/>
    <row r="428" ht="21.75" customHeight="1"/>
    <row r="429" ht="54.95" customHeight="1"/>
    <row r="430" ht="54.95" customHeight="1"/>
    <row r="431" ht="54.95" customHeight="1"/>
    <row r="432" ht="54.95" customHeight="1"/>
    <row r="433" ht="44.25" customHeight="1"/>
    <row r="434" ht="22.5" customHeight="1"/>
    <row r="435" ht="27.75" customHeight="1"/>
    <row r="436" ht="13.5" customHeight="1"/>
    <row r="437" ht="28.5" customHeight="1"/>
    <row r="438" ht="54.95" customHeight="1"/>
    <row r="439" ht="54.95" customHeight="1"/>
    <row r="440" ht="54.95" customHeight="1"/>
    <row r="441" ht="54.95" customHeight="1"/>
    <row r="442" ht="54.95" customHeight="1"/>
    <row r="443" ht="54.95" customHeight="1"/>
    <row r="444" ht="48" customHeight="1"/>
    <row r="445" ht="47.25" customHeight="1"/>
    <row r="446" ht="62.25" customHeight="1"/>
    <row r="447" ht="54.95" customHeight="1"/>
    <row r="448" ht="59.25" customHeight="1"/>
    <row r="449" ht="54.95" customHeight="1"/>
    <row r="450" ht="57.75" customHeight="1"/>
    <row r="451" ht="57.75" customHeight="1"/>
    <row r="452" ht="54.95" customHeight="1"/>
    <row r="453" ht="54.95" customHeight="1"/>
    <row r="454" ht="54.95" customHeight="1"/>
    <row r="455" ht="54.95" customHeight="1"/>
    <row r="456" ht="54.95" customHeight="1"/>
    <row r="457" ht="54.95" customHeight="1"/>
    <row r="458" ht="54.95" customHeight="1"/>
    <row r="459" ht="54.95" customHeight="1"/>
    <row r="460" ht="54.95" customHeight="1"/>
    <row r="461" ht="54.95" customHeight="1"/>
    <row r="462" ht="54.95" customHeight="1"/>
    <row r="463" ht="54.95" customHeight="1"/>
    <row r="464" ht="54.95" customHeight="1"/>
    <row r="465" spans="12:22" ht="54.95" customHeight="1"/>
    <row r="466" spans="12:22" ht="54.95" customHeight="1"/>
    <row r="467" spans="12:22" ht="54.95" customHeight="1"/>
    <row r="468" spans="12:22" ht="54.95" customHeight="1"/>
    <row r="469" spans="12:22" ht="54.95" customHeight="1"/>
    <row r="470" spans="12:22" ht="54.95" customHeight="1"/>
    <row r="471" spans="12:22" ht="54.95" customHeight="1"/>
    <row r="472" spans="12:22" ht="54.95" customHeight="1"/>
    <row r="473" spans="12:22" ht="54.95" customHeight="1"/>
    <row r="474" spans="12:22" ht="54.95" customHeight="1"/>
    <row r="475" spans="12:22" ht="54.95" customHeight="1"/>
    <row r="476" spans="12:22" ht="54.95" customHeight="1"/>
    <row r="477" spans="12:22" ht="54.95" customHeight="1"/>
    <row r="478" spans="12:22" ht="21" customHeight="1"/>
    <row r="480" spans="12:22">
      <c r="L480" s="14"/>
      <c r="M480" s="14"/>
      <c r="N480" s="14"/>
      <c r="O480" s="14"/>
      <c r="P480" s="14"/>
      <c r="Q480" s="14"/>
      <c r="R480" s="1"/>
      <c r="S480" s="15"/>
      <c r="T480" s="16"/>
      <c r="U480" s="16"/>
      <c r="V480" s="16"/>
    </row>
    <row r="481" spans="12:22">
      <c r="L481" s="14"/>
      <c r="M481" s="14"/>
      <c r="N481" s="14"/>
      <c r="O481" s="14"/>
      <c r="P481" s="14"/>
      <c r="Q481" s="14"/>
      <c r="R481" s="1"/>
      <c r="S481" s="15"/>
      <c r="T481" s="16"/>
      <c r="U481" s="16"/>
      <c r="V481" s="16"/>
    </row>
    <row r="482" spans="12:22">
      <c r="L482" s="14"/>
      <c r="M482" s="14"/>
      <c r="N482" s="14"/>
      <c r="O482" s="14"/>
      <c r="P482" s="14"/>
      <c r="Q482" s="14"/>
      <c r="R482" s="1"/>
      <c r="S482" s="15"/>
      <c r="T482" s="16"/>
      <c r="U482" s="16"/>
      <c r="V482" s="16"/>
    </row>
    <row r="483" spans="12:22">
      <c r="L483" s="14"/>
      <c r="M483" s="14"/>
      <c r="N483" s="14"/>
      <c r="O483" s="14"/>
      <c r="P483" s="14"/>
      <c r="Q483" s="14"/>
      <c r="R483" s="1"/>
      <c r="S483" s="15"/>
      <c r="T483" s="16"/>
      <c r="U483" s="16"/>
      <c r="V483" s="16"/>
    </row>
    <row r="484" spans="12:22" ht="46.5" customHeight="1"/>
    <row r="485" spans="12:22" ht="51.75" customHeight="1"/>
    <row r="486" spans="12:22" ht="39.75" customHeight="1"/>
    <row r="487" spans="12:22" ht="29.25" customHeight="1"/>
    <row r="488" spans="12:22" ht="54" customHeight="1"/>
    <row r="490" spans="12:22" ht="33" customHeight="1"/>
    <row r="492" spans="12:22" ht="33" customHeight="1"/>
    <row r="502" ht="12.75" customHeight="1"/>
    <row r="503" ht="24.75" customHeight="1"/>
    <row r="509" ht="57" customHeight="1"/>
    <row r="510" ht="18.75" customHeight="1"/>
  </sheetData>
  <autoFilter ref="A8:K377" xr:uid="{00000000-0001-0000-0000-000000000000}"/>
  <mergeCells count="11">
    <mergeCell ref="A370:D370"/>
    <mergeCell ref="G373:I373"/>
    <mergeCell ref="A373:B373"/>
    <mergeCell ref="C373:F373"/>
    <mergeCell ref="C372:F372"/>
    <mergeCell ref="G372:I372"/>
    <mergeCell ref="A1:K1"/>
    <mergeCell ref="A2:K2"/>
    <mergeCell ref="A3:K3"/>
    <mergeCell ref="A4:K4"/>
    <mergeCell ref="A6:K6"/>
  </mergeCells>
  <phoneticPr fontId="10" type="noConversion"/>
  <pageMargins left="0.86614173228346458" right="0.23622047244094491" top="0.31496062992125984" bottom="0.27559055118110237" header="0.19685039370078741" footer="0.15748031496062992"/>
  <pageSetup scale="50" orientation="landscape" r:id="rId1"/>
  <rowBreaks count="4" manualBreakCount="4">
    <brk id="255" max="10" man="1"/>
    <brk id="280" max="10" man="1"/>
    <brk id="303" max="10" man="1"/>
    <brk id="32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2025</vt:lpstr>
      <vt:lpstr>'Noviembre 2025'!Área_de_impresión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Bethania Espinal</cp:lastModifiedBy>
  <cp:lastPrinted>2025-12-10T12:45:51Z</cp:lastPrinted>
  <dcterms:created xsi:type="dcterms:W3CDTF">2021-11-30T12:58:44Z</dcterms:created>
  <dcterms:modified xsi:type="dcterms:W3CDTF">2025-12-12T14:35:21Z</dcterms:modified>
</cp:coreProperties>
</file>