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D08E83C2-6712-4DBA-9CF7-7DC1E3D5FF67}" xr6:coauthVersionLast="47" xr6:coauthVersionMax="47" xr10:uidLastSave="{00000000-0000-0000-0000-000000000000}"/>
  <bookViews>
    <workbookView xWindow="-120" yWindow="-120" windowWidth="29040" windowHeight="15720" tabRatio="342" xr2:uid="{00000000-000D-0000-FFFF-FFFF00000000}"/>
  </bookViews>
  <sheets>
    <sheet name="Agosto 2025" sheetId="1" r:id="rId1"/>
  </sheets>
  <definedNames>
    <definedName name="_xlnm._FilterDatabase" localSheetId="0" hidden="1">'Agosto 2025'!$A$8:$K$278</definedName>
    <definedName name="_xlnm.Print_Area" localSheetId="0">'Agosto 2025'!$A$1:$K$274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31" i="1"/>
  <c r="G35" i="1"/>
  <c r="G36" i="1"/>
  <c r="H13" i="1"/>
  <c r="G110" i="1"/>
  <c r="H20" i="1"/>
  <c r="H30" i="1"/>
  <c r="G109" i="1"/>
  <c r="G114" i="1"/>
  <c r="E271" i="1" l="1"/>
  <c r="G59" i="1"/>
  <c r="G33" i="1"/>
  <c r="H23" i="1"/>
  <c r="G96" i="1"/>
  <c r="H138" i="1"/>
  <c r="H53" i="1"/>
  <c r="G72" i="1"/>
  <c r="G73" i="1"/>
  <c r="G71" i="1"/>
  <c r="G70" i="1"/>
  <c r="G139" i="1"/>
  <c r="G122" i="1"/>
  <c r="G88" i="1"/>
  <c r="G44" i="1"/>
  <c r="G55" i="1"/>
  <c r="G105" i="1"/>
  <c r="G143" i="1"/>
  <c r="G43" i="1"/>
  <c r="G42" i="1"/>
  <c r="H81" i="1"/>
  <c r="H56" i="1"/>
  <c r="G46" i="1"/>
  <c r="G74" i="1"/>
  <c r="G24" i="1"/>
  <c r="G102" i="1"/>
  <c r="G135" i="1"/>
  <c r="G148" i="1"/>
  <c r="G85" i="1"/>
  <c r="H45" i="1"/>
  <c r="G106" i="1"/>
  <c r="G120" i="1"/>
  <c r="G127" i="1"/>
  <c r="G101" i="1"/>
  <c r="G100" i="1"/>
  <c r="G54" i="1"/>
  <c r="G117" i="1"/>
  <c r="G40" i="1"/>
  <c r="G39" i="1"/>
  <c r="G38" i="1"/>
  <c r="G60" i="1"/>
  <c r="G61" i="1"/>
  <c r="G31" i="1"/>
  <c r="G52" i="1"/>
  <c r="H82" i="1"/>
  <c r="G123" i="1"/>
  <c r="G26" i="1"/>
  <c r="G113" i="1"/>
  <c r="G111" i="1"/>
  <c r="G112" i="1"/>
  <c r="G115" i="1"/>
  <c r="G116" i="1"/>
  <c r="G137" i="1"/>
  <c r="G108" i="1"/>
  <c r="G133" i="1"/>
  <c r="G132" i="1"/>
  <c r="G68" i="1"/>
  <c r="G49" i="1"/>
  <c r="G142" i="1"/>
  <c r="H9" i="1"/>
  <c r="H10" i="1"/>
  <c r="H14" i="1"/>
  <c r="H15" i="1"/>
  <c r="H16" i="1"/>
  <c r="H17" i="1"/>
  <c r="H18" i="1"/>
  <c r="H19" i="1"/>
  <c r="H21" i="1"/>
  <c r="H25" i="1"/>
  <c r="G25" i="1"/>
  <c r="H27" i="1"/>
  <c r="H28" i="1"/>
  <c r="H29" i="1"/>
  <c r="H32" i="1"/>
  <c r="G37" i="1"/>
  <c r="G41" i="1"/>
  <c r="H141" i="1"/>
  <c r="G48" i="1"/>
  <c r="G34" i="1"/>
  <c r="G50" i="1"/>
  <c r="G57" i="1"/>
  <c r="H58" i="1"/>
  <c r="G63" i="1"/>
  <c r="G64" i="1"/>
  <c r="G65" i="1"/>
  <c r="G66" i="1"/>
  <c r="H67" i="1"/>
  <c r="G69" i="1"/>
  <c r="G146" i="1"/>
  <c r="G147" i="1"/>
  <c r="G75" i="1"/>
  <c r="G76" i="1"/>
  <c r="G77" i="1"/>
  <c r="G78" i="1"/>
  <c r="G79" i="1"/>
  <c r="G80" i="1"/>
  <c r="G83" i="1"/>
  <c r="H161" i="1"/>
  <c r="G86" i="1"/>
  <c r="G87" i="1"/>
  <c r="G89" i="1"/>
  <c r="G90" i="1"/>
  <c r="G128" i="1"/>
  <c r="G91" i="1"/>
  <c r="G92" i="1"/>
  <c r="G93" i="1"/>
  <c r="G94" i="1"/>
  <c r="H95" i="1"/>
  <c r="G47" i="1" l="1"/>
  <c r="H51" i="1"/>
  <c r="G62" i="1"/>
  <c r="G84" i="1"/>
  <c r="G158" i="1"/>
  <c r="G157" i="1"/>
  <c r="G124" i="1"/>
  <c r="G134" i="1"/>
  <c r="G136" i="1"/>
  <c r="G104" i="1"/>
  <c r="G119" i="1"/>
  <c r="G121" i="1"/>
  <c r="G130" i="1"/>
  <c r="G150" i="1"/>
  <c r="G99" i="1"/>
  <c r="G126" i="1"/>
  <c r="G103" i="1"/>
  <c r="G118" i="1"/>
  <c r="G107" i="1"/>
  <c r="G129" i="1"/>
  <c r="G125" i="1"/>
  <c r="G98" i="1"/>
  <c r="G152" i="1" l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171" i="1"/>
  <c r="H172" i="1"/>
  <c r="H173" i="1"/>
  <c r="H169" i="1"/>
  <c r="H170" i="1"/>
  <c r="H168" i="1"/>
  <c r="H167" i="1"/>
  <c r="H166" i="1"/>
  <c r="H165" i="1"/>
  <c r="H164" i="1"/>
  <c r="H163" i="1"/>
  <c r="H162" i="1"/>
  <c r="H159" i="1"/>
  <c r="H160" i="1"/>
  <c r="H156" i="1"/>
  <c r="H154" i="1"/>
  <c r="H155" i="1"/>
  <c r="H153" i="1"/>
  <c r="H151" i="1"/>
  <c r="H149" i="1"/>
  <c r="H145" i="1"/>
  <c r="H144" i="1"/>
  <c r="H140" i="1"/>
  <c r="H97" i="1"/>
  <c r="H271" i="1" l="1"/>
  <c r="G173" i="1"/>
  <c r="G271" i="1" s="1"/>
</calcChain>
</file>

<file path=xl/sharedStrings.xml><?xml version="1.0" encoding="utf-8"?>
<sst xmlns="http://schemas.openxmlformats.org/spreadsheetml/2006/main" count="1067" uniqueCount="542">
  <si>
    <t>DIRECCION GENERAL DE PASAPORTES</t>
  </si>
  <si>
    <t>DEPARTAMENTO FINANCIERO</t>
  </si>
  <si>
    <t>DIVISION DE CONTABILIDAD</t>
  </si>
  <si>
    <t>PROVEEDOR</t>
  </si>
  <si>
    <t>CONCEPTO</t>
  </si>
  <si>
    <t>FACTURA NCF</t>
  </si>
  <si>
    <t>FECHA FACTURA</t>
  </si>
  <si>
    <t>MONTO FACTURADO</t>
  </si>
  <si>
    <t>MONTO PENDIENTE</t>
  </si>
  <si>
    <t>COMPLETO</t>
  </si>
  <si>
    <t xml:space="preserve">PENDIENTE </t>
  </si>
  <si>
    <t>ATRASADO</t>
  </si>
  <si>
    <t xml:space="preserve">FECHA FIN FACTURA </t>
  </si>
  <si>
    <t>MONTO PAGADO A LA FECHA</t>
  </si>
  <si>
    <t>CORPORACION ESTATAL DE RADIO Y TELEVISION</t>
  </si>
  <si>
    <t>PUBLICACIONES AHORA, SAS</t>
  </si>
  <si>
    <t>COMPAÑIA DOMINICANA DE TELEFONO C POR A</t>
  </si>
  <si>
    <t>GTG INDUSTRIAL, S.A</t>
  </si>
  <si>
    <t>BANCO DE RESERVA DE LA REPUBLICA DOMINICANA SERVICIO MULTIPLE</t>
  </si>
  <si>
    <t>CAELUM DOMINICANA, SRL</t>
  </si>
  <si>
    <t>DECANOS DEL PERIODISMO TV</t>
  </si>
  <si>
    <t>CARIBBEAN VENTURES INVESTMENT CORP,SRL</t>
  </si>
  <si>
    <t>BERNARDO ELIAS INFANTE ROZON</t>
  </si>
  <si>
    <t>MIGUEL ANGEL CHAPMAN CASTRO</t>
  </si>
  <si>
    <t xml:space="preserve">ELECTRICOS YMS. SRL </t>
  </si>
  <si>
    <t>F &amp; G OFFICE SOLUTION S .A</t>
  </si>
  <si>
    <t>GRUPO VERBIER, SRL.</t>
  </si>
  <si>
    <t>DKF AUTO SOLUCIONES, SRL</t>
  </si>
  <si>
    <t>AZOGUE MEDIA GROUP, SRL</t>
  </si>
  <si>
    <t>MULTIPRISMA DEL CARIBE S.R.L</t>
  </si>
  <si>
    <t>DUME ORIENTAL, SRL</t>
  </si>
  <si>
    <t>OMCAR</t>
  </si>
  <si>
    <t>INDUSTRIA NACIONAL DE LA AGUJA</t>
  </si>
  <si>
    <t>3 RENOVACION DEL NACIONAL ANUAL.</t>
  </si>
  <si>
    <t xml:space="preserve"> SERVICIOS TELEFONICOS CORRESPONDIENTE AL MES AGOSTO/2019.</t>
  </si>
  <si>
    <t xml:space="preserve"> ADQUISICION DE ARTICULOS Y SUMINISTROS DE HIGIENE Y LIMPIEZA PARA ESTA DGP.</t>
  </si>
  <si>
    <t>CONCEPTO DE SALDO DE PRESTACIONES FELIZ DE EX EMPLEADO DE ESTA DGP, OFICIO NUMERO 652-18.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</si>
  <si>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</si>
  <si>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</si>
  <si>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</si>
  <si>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</si>
  <si>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>REPARACION DE VEHICULOS</t>
  </si>
  <si>
    <t>B1500001987</t>
  </si>
  <si>
    <t>B1500002121</t>
  </si>
  <si>
    <t>B1500000838</t>
  </si>
  <si>
    <t>B1500041275</t>
  </si>
  <si>
    <t>B1500001743</t>
  </si>
  <si>
    <t>B1500001607</t>
  </si>
  <si>
    <t>B1500001463</t>
  </si>
  <si>
    <t>B1500001169</t>
  </si>
  <si>
    <t>B1500001303</t>
  </si>
  <si>
    <t>B1500001035</t>
  </si>
  <si>
    <t>B1500000917</t>
  </si>
  <si>
    <t>A010010011500002490</t>
  </si>
  <si>
    <t>B1500000214</t>
  </si>
  <si>
    <t>B1500000790</t>
  </si>
  <si>
    <t>B1500000668</t>
  </si>
  <si>
    <t>B1500000538</t>
  </si>
  <si>
    <t>B1500000001</t>
  </si>
  <si>
    <t>B1500000002</t>
  </si>
  <si>
    <t>B1500000416</t>
  </si>
  <si>
    <t>B1500000291</t>
  </si>
  <si>
    <t>B1500000170</t>
  </si>
  <si>
    <t>B1500000033</t>
  </si>
  <si>
    <t>A010010011500000033</t>
  </si>
  <si>
    <t>A010010011500000009</t>
  </si>
  <si>
    <t>A010010011500000005</t>
  </si>
  <si>
    <t>79-18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</si>
  <si>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</si>
  <si>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</si>
  <si>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</si>
  <si>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</si>
  <si>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</si>
  <si>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</si>
  <si>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B1500000036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</si>
  <si>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</si>
  <si>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</si>
  <si>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</si>
  <si>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</si>
  <si>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</si>
  <si>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</si>
  <si>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</si>
  <si>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</si>
  <si>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</si>
  <si>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A010010011500000093</t>
  </si>
  <si>
    <t>A010010011500000094</t>
  </si>
  <si>
    <t>A010010011500000095</t>
  </si>
  <si>
    <t>A010010011500002811</t>
  </si>
  <si>
    <t>A010010011500000016</t>
  </si>
  <si>
    <t>A010010011500000032</t>
  </si>
  <si>
    <t>A010010011500000001</t>
  </si>
  <si>
    <t>A010010011500009055</t>
  </si>
  <si>
    <t>A010010011500008949</t>
  </si>
  <si>
    <t>A010010011500008837</t>
  </si>
  <si>
    <t>A010010011500008727</t>
  </si>
  <si>
    <t>A010010011500008619</t>
  </si>
  <si>
    <t>A010010011500008509</t>
  </si>
  <si>
    <t>A010010011500008392</t>
  </si>
  <si>
    <t>A010010011500007882</t>
  </si>
  <si>
    <t>A010010011500007967</t>
  </si>
  <si>
    <t>A010010011500007807</t>
  </si>
  <si>
    <t>A010010011500007729</t>
  </si>
  <si>
    <t>A010010011500007557</t>
  </si>
  <si>
    <t>A010010011500007644</t>
  </si>
  <si>
    <t>A010010011500007470</t>
  </si>
  <si>
    <t>A010010011500007377</t>
  </si>
  <si>
    <t>A010010011500007279</t>
  </si>
  <si>
    <t>A010010011500007191</t>
  </si>
  <si>
    <t>X</t>
  </si>
  <si>
    <t>31/4/18</t>
  </si>
  <si>
    <t xml:space="preserve"> SERVICIOS DE SUPIRVISOR,INSPECCION Y FISCALIZACION DE OBRA PARA RECAUDACION Y TRASLADO DE LA OPP ZONA ORIENTAL,PARA ESTA DGP, </t>
  </si>
  <si>
    <t>REPARACION DE INVERSORES DE LAS OFICINAS DE  ESTA SEDE CENTRAL,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</si>
  <si>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</si>
  <si>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</si>
  <si>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COMPRA DE  (2) IMPRESORAS MULTIFUNCIONAL PARA SER UTILIZADAS EN EL DESPACHO.</t>
  </si>
  <si>
    <t xml:space="preserve">PAGO POR CONCEPTO DE ADGUISICION DE (3) MOTOCICLETA PARA USO DE ESTA DGP. </t>
  </si>
  <si>
    <t>PAGO DEDUCIBLES DE VEHICULOS PLACA EA01371 DE ESTA DIRECCION GENERAL DE PASAPORTES.</t>
  </si>
  <si>
    <t>PAGO DE COMPRA DE CUBERTERIA PARA SER UTILIZADOS EN ESTA DGP.</t>
  </si>
  <si>
    <t>COMPRA DE CUMPLEAÑOS PARA USO DE ESTA DGP, EN FECHA DEL 17/01/17.</t>
  </si>
  <si>
    <t>20% DE LA READECUACION DEL AREA OPERATIVA DE LA DIVISION DE COMPRA DE ESTA DGP.</t>
  </si>
  <si>
    <t xml:space="preserve"> 50% DE PUBLICIDAD DE ESTA DGP DURANTE EL MES DE ABRIL 2015. </t>
  </si>
  <si>
    <t>652-18</t>
  </si>
  <si>
    <t>B1500007862</t>
  </si>
  <si>
    <t>JUNTA CENTRAL ELECTORAL</t>
  </si>
  <si>
    <t>PLAZA LEONARDO, SRL</t>
  </si>
  <si>
    <t>FACTURACION POR ADQUISICION DE CAMISA PARA UNIFORMES.</t>
  </si>
  <si>
    <t xml:space="preserve"> ADQUISICION DE COMESTIBLES PARA SER CONSUMIDOS EN 3 MESES PARA ESTA DGP</t>
  </si>
  <si>
    <t>B1500000449</t>
  </si>
  <si>
    <t xml:space="preserve">                                                      </t>
  </si>
  <si>
    <t>SANTO DOMINGO MOTORS COMP, S.A.</t>
  </si>
  <si>
    <t>B1500026506</t>
  </si>
  <si>
    <t>REPARACION Y MANT. AL VEHICULO NISSAN, URVAN BLANCO AÑO 2019,  PLACA EL08267</t>
  </si>
  <si>
    <t>AGUA PLANETA AZUL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</si>
  <si>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</si>
  <si>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</si>
  <si>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</si>
  <si>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</si>
  <si>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</si>
  <si>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</si>
  <si>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</si>
  <si>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</si>
  <si>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</si>
  <si>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</si>
  <si>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</si>
  <si>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</si>
  <si>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</si>
  <si>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</si>
  <si>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</si>
  <si>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</si>
  <si>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10% DEL PRESUPUESTO DE PUBLICIDAD DE ACUERDO A LA LEY 134-03 </t>
  </si>
  <si>
    <t>HYL, SA</t>
  </si>
  <si>
    <t>SANTO DOMINGO MOTORS COMPANY, S,A</t>
  </si>
  <si>
    <t>BONANZA DOMINICANA, S.A.</t>
  </si>
  <si>
    <t>B1500002588</t>
  </si>
  <si>
    <t>B1500002703</t>
  </si>
  <si>
    <t>B1500002819</t>
  </si>
  <si>
    <t>B1500002961</t>
  </si>
  <si>
    <t>B1500003077</t>
  </si>
  <si>
    <t>B1500003341</t>
  </si>
  <si>
    <t>B1500003459</t>
  </si>
  <si>
    <t>B1500003543</t>
  </si>
  <si>
    <t>B1500003624</t>
  </si>
  <si>
    <t>B1500003707</t>
  </si>
  <si>
    <t>B1500003788</t>
  </si>
  <si>
    <t>AMERICAN TRAILER SERVICE</t>
  </si>
  <si>
    <t>ALQUILER DEL LOCAL DE LA OFICINA REGIONAL DE AZUA</t>
  </si>
  <si>
    <t>B1500000120</t>
  </si>
  <si>
    <t xml:space="preserve"> APERTURA,REPARACION,MANTENIMIENTO Y NUMERO DE COMBINACION DE CAJA DE SEGURIDAD DE LA OFICINA DE VILLA MELLA, </t>
  </si>
  <si>
    <t xml:space="preserve">SERVICIO DE SONSULTA ARCHIVO MAESTRO CEDULADO, </t>
  </si>
  <si>
    <t>B1500001852</t>
  </si>
  <si>
    <t>GRUSANINTER, SRL</t>
  </si>
  <si>
    <t xml:space="preserve"> ADQUISICION DE 160 BOTELLONES  DE AGUA</t>
  </si>
  <si>
    <t>B1500165220</t>
  </si>
  <si>
    <t xml:space="preserve"> ADQUISICION DE 100 FARDOS  DE AGUA</t>
  </si>
  <si>
    <t xml:space="preserve"> ADQUISICION DE 127 BOTELLONES  DE AGUA</t>
  </si>
  <si>
    <t xml:space="preserve"> ADQUISICION DE 90 BOTELLONES  DE AGUA</t>
  </si>
  <si>
    <t>B1500166073</t>
  </si>
  <si>
    <t xml:space="preserve"> SERVICIO DE SONSULTA ARCHIVO MAESTRO CEDULADO,</t>
  </si>
  <si>
    <t>B1500001872</t>
  </si>
  <si>
    <t>AYUNTAMIENTO DE BARAHONA</t>
  </si>
  <si>
    <t>CENTROS DEL CARIBE,SAS</t>
  </si>
  <si>
    <t>ALQUILER DE LA OFICINA DE  ZONA ORIENTAL EN MEGACENTRO DE ESTA ESTA DGP</t>
  </si>
  <si>
    <t>E450000000280</t>
  </si>
  <si>
    <t>OPERADORA CENTROS DEL CARIBE, SAS</t>
  </si>
  <si>
    <t xml:space="preserve"> SUMINISTRO DE ENERGIA ELECTRICA Y OTROS SERVICIOS DE LA OPP ZONA ORIENTAL (MEGACENTRO) DE ESTA DGP</t>
  </si>
  <si>
    <t>E450000000392</t>
  </si>
  <si>
    <t xml:space="preserve"> SUMINISTRO DE ENERGIA ELECTRICA DE LA OPP DE  MEGACENTRO DE ESTA DGP</t>
  </si>
  <si>
    <t>E450000000406</t>
  </si>
  <si>
    <t>INSTITUTO NACIONAL DE AGUA POTABLES Y ALC.</t>
  </si>
  <si>
    <t>HUMANOS SEGUROS SA</t>
  </si>
  <si>
    <t>AYUNTAMIENTO DE PUERTO PLATA</t>
  </si>
  <si>
    <t xml:space="preserve">AYUNTAMIENTO DEL DISTRITO NACIONAL </t>
  </si>
  <si>
    <t>ADQUISICION DE ( 60) FARDO DE AGUA</t>
  </si>
  <si>
    <t>AYUNTAMIENTO MUNICIPAL DE AZUA</t>
  </si>
  <si>
    <t>EMPRESA DIST DE ELECT DEL NORTE</t>
  </si>
  <si>
    <t>SUMINISTRO DE ENERGIA ELECTRICA DE LA OFICINA PROVINCIAL DE PUERTO PLATA</t>
  </si>
  <si>
    <t>MANTENIMIENTO COMUN Y SUMINISTRO DE ENERGIA ELECTRICA COMUN, DE LA OFICINA DE MEGA CENTRO.</t>
  </si>
  <si>
    <t>E450000000412</t>
  </si>
  <si>
    <t>E450000000303</t>
  </si>
  <si>
    <t>EMPRESA DIST DE ELECTRICIDA DEL SUR</t>
  </si>
  <si>
    <t>B1500000122</t>
  </si>
  <si>
    <t xml:space="preserve"> SUMINISTRO DE ENERGIA ELECTRICA DE LA OFICINA PROVINCIAL DE  MEGACENTRO DE ESTA DGP</t>
  </si>
  <si>
    <t>E450000000426</t>
  </si>
  <si>
    <t>COMBUSTIBLES ECOLOGICOS DE LA AVENIDA PASEO DE LOS REYES CATOLICOS, SRL.</t>
  </si>
  <si>
    <t>A&amp;B MASTER, SRL</t>
  </si>
  <si>
    <t>B1500000164</t>
  </si>
  <si>
    <t>E450000014606</t>
  </si>
  <si>
    <t>REFERENCIA, LABORATORIO CLINICO, S.A.</t>
  </si>
  <si>
    <t>B1500003195</t>
  </si>
  <si>
    <t>B1500002240</t>
  </si>
  <si>
    <t>B1500002359</t>
  </si>
  <si>
    <t>B1500002460</t>
  </si>
  <si>
    <t>B1500001864</t>
  </si>
  <si>
    <t>B1500001889</t>
  </si>
  <si>
    <t>B1500001246</t>
  </si>
  <si>
    <t xml:space="preserve">LICENCIA </t>
  </si>
  <si>
    <t>KELNET COMPUTER, SRL</t>
  </si>
  <si>
    <t>VIAMAR, SA</t>
  </si>
  <si>
    <t>B1500165310</t>
  </si>
  <si>
    <t>B1500165974</t>
  </si>
  <si>
    <t>INGENIERIA Y SERVICIOS INSE</t>
  </si>
  <si>
    <t>PRIMERA CUBICACION DE  REPARACION Y MATENIENTO DE LAS OFICINAS  DE LAS OFICINAS PROVINCIALES DE ESTA DGP</t>
  </si>
  <si>
    <t>B1500000230</t>
  </si>
  <si>
    <t>MARIA LUISA ROSARIO THEN</t>
  </si>
  <si>
    <t xml:space="preserve"> PUBLICACION EN MEDIOS DIGITA</t>
  </si>
  <si>
    <t>B1500000026</t>
  </si>
  <si>
    <t xml:space="preserve"> ALQUILER DEL LOCAL DE LA OFICINA REGIONAL DE AZUA,</t>
  </si>
  <si>
    <t>B1500000119</t>
  </si>
  <si>
    <t>B1500000118</t>
  </si>
  <si>
    <t>SEGURO NACIONAL DE SALUD SENASA</t>
  </si>
  <si>
    <t xml:space="preserve"> POLIZA COMPLEMENTARIA</t>
  </si>
  <si>
    <t>LIBERTY NETWORKS DOMINICANA, SA</t>
  </si>
  <si>
    <t>SERVICIOS TELEFONICOS</t>
  </si>
  <si>
    <t xml:space="preserve"> SUMINISTRO DE ENERGIA ELECTRICA DE LA OFICINA PROVINCIAL DE BONAO</t>
  </si>
  <si>
    <t xml:space="preserve"> SUMINISTRO DE ENERGIA ELECTRICA DE LA OFICINA PROVINCIAL DE NAGUA</t>
  </si>
  <si>
    <t>E450000003598</t>
  </si>
  <si>
    <t xml:space="preserve">SUMINISTRO DE ENERGIA ELECTRICA  Y MANTENIMIENTO DE LA OFICINA PROVINCIAL DE  MEGACENTRO DE ESTA DGP </t>
  </si>
  <si>
    <t>E45000000432</t>
  </si>
  <si>
    <t xml:space="preserve">SUMINISTRO DE ENERGIA ELECTRICA  DE LA OFICINA PROVINCIAL DE  MEGACENTRO DE ESTA DGP </t>
  </si>
  <si>
    <t>E45000000446</t>
  </si>
  <si>
    <t>B1500000237</t>
  </si>
  <si>
    <t>MANTENIMIENTO GENERAL AL VEHICULO CHEVROLET COLORADO PLACA EL10052</t>
  </si>
  <si>
    <t>E45000003453</t>
  </si>
  <si>
    <t xml:space="preserve"> ADQUISICION DE GASOIL PREMIUM </t>
  </si>
  <si>
    <t>B1500000156</t>
  </si>
  <si>
    <t xml:space="preserve">ADQUISICION DE ( 95 ) BOTELLONES DE AGUA </t>
  </si>
  <si>
    <t xml:space="preserve">ADQUISICION DE ( 60 ) FARDOS DE AGUA </t>
  </si>
  <si>
    <t>E450000016218</t>
  </si>
  <si>
    <t>E450000016552</t>
  </si>
  <si>
    <t xml:space="preserve"> REPARACION DE LA  CAMIONETA MITSUBISHI PLACA L504694</t>
  </si>
  <si>
    <t>E450000000707</t>
  </si>
  <si>
    <t xml:space="preserve"> REPARACION DE LA  CAMIONETA MITSUBISHI PLACA L504692</t>
  </si>
  <si>
    <t>E450000000708</t>
  </si>
  <si>
    <t>CONTRATACION DE LOS SERVICIOS Y ASISTENCIA TECNICA DE CAMARA DE SEGURIDAD</t>
  </si>
  <si>
    <t>B1500001259</t>
  </si>
  <si>
    <t xml:space="preserve">ADQUISICION DE ( 60 )FARDOS DE AGUA </t>
  </si>
  <si>
    <t>E450000012199</t>
  </si>
  <si>
    <t>ANALITICAS DE LOS COLABORADORES DE NUEVO INGRESO</t>
  </si>
  <si>
    <t>B15000009483</t>
  </si>
  <si>
    <t>SEGUROS RESERVAS, SA</t>
  </si>
  <si>
    <t>ASISTENCIA FUNERARIA COLECTIVA</t>
  </si>
  <si>
    <t>E450000006881</t>
  </si>
  <si>
    <t>ADQUISICION DE NEU BRIDGESTONE</t>
  </si>
  <si>
    <t>E450000000632</t>
  </si>
  <si>
    <t>E450000006888</t>
  </si>
  <si>
    <t>VIDA COLECTIVA</t>
  </si>
  <si>
    <t xml:space="preserve">ADQUISICION DE (93 ) BOTELLONES DE AGUA </t>
  </si>
  <si>
    <t>E450000016678</t>
  </si>
  <si>
    <t>CARACOL FLEX SERVICIOS INDUSTRIALES SRL</t>
  </si>
  <si>
    <t>SERVICIO DE MANTENIMIENTO DE PLANTAS ELECTRICAS DE LA OFICINAS PROVINCIALES DE ESTA DGP</t>
  </si>
  <si>
    <t>B1500000067</t>
  </si>
  <si>
    <t>E450000015039</t>
  </si>
  <si>
    <t>MANTENIMIENTO GENERAL AL VEHICULO CHEVROLET COLORADO PLACA EL10053</t>
  </si>
  <si>
    <t>E45000003611</t>
  </si>
  <si>
    <t>E450000000644</t>
  </si>
  <si>
    <t xml:space="preserve">ADQUISICION DE ( 99 ) BOTELLONES DE AGUA </t>
  </si>
  <si>
    <t>E450000016723</t>
  </si>
  <si>
    <t>GASOIL PREMIUM</t>
  </si>
  <si>
    <t>B1500000158</t>
  </si>
  <si>
    <t>INCLUSION DE 8 CAMIONETA FORD RANGER XLT 2025 DE POLIZA N0. 2-2-501-0082323  DE SEGURO VEHICULAR,</t>
  </si>
  <si>
    <t>E450000007103</t>
  </si>
  <si>
    <t>E450000012243</t>
  </si>
  <si>
    <t>AMARAM ENTERPRISE, SRL</t>
  </si>
  <si>
    <t>ADQUISICION DE DOS SOFA</t>
  </si>
  <si>
    <t>B1500000508</t>
  </si>
  <si>
    <t>ALQUILER DE LA OFICINA DE  ZONA ORIENTAL EN MEGACENTRO DE ESTA ESTA DGP,</t>
  </si>
  <si>
    <t>E450000000305</t>
  </si>
  <si>
    <t>COFAXCOMP, EIRL</t>
  </si>
  <si>
    <t>ADQUISICION DE 4 CABEZALES PRINTHEAD-MS</t>
  </si>
  <si>
    <t>B1500000157</t>
  </si>
  <si>
    <t>E450000086737</t>
  </si>
  <si>
    <t>E450000086653</t>
  </si>
  <si>
    <t>OFICINA DE COORDINACION PRESIDENCIAL</t>
  </si>
  <si>
    <t xml:space="preserve"> COMPRA DE BOLETOS AEREOS</t>
  </si>
  <si>
    <t>OCP-FCR-00003306</t>
  </si>
  <si>
    <t>COMPRA DE BOLETOS AEREOS</t>
  </si>
  <si>
    <t>OCP-FCR-00003333</t>
  </si>
  <si>
    <t>SERVICIOS DATA</t>
  </si>
  <si>
    <t xml:space="preserve">ALTICE </t>
  </si>
  <si>
    <t>E450000015335</t>
  </si>
  <si>
    <t>E450000016122</t>
  </si>
  <si>
    <t>EVENTS PLANNER YE, SRL</t>
  </si>
  <si>
    <t xml:space="preserve"> ALQUILES DE 2 UNIDADES DE CLIMATIZACION MOVILES </t>
  </si>
  <si>
    <t>B1500000361</t>
  </si>
  <si>
    <t>MULTISERVICIOS PAULA, SRL</t>
  </si>
  <si>
    <t>ADQUISICION DE VASOS PERSONALIZADOS</t>
  </si>
  <si>
    <t>B1500000330</t>
  </si>
  <si>
    <t xml:space="preserve"> DESINFECCION PARA LA SEDE CENTRAL Y OFICIINA PROVINACIAL </t>
  </si>
  <si>
    <t>B1500000165</t>
  </si>
  <si>
    <t>FUMIGACION PARA LA SEDE CENTRAL Y OFICINAS PROVINCIALES</t>
  </si>
  <si>
    <t>E450000007141</t>
  </si>
  <si>
    <t>ASISTENCIA FUNERARIA</t>
  </si>
  <si>
    <t>E450000007189</t>
  </si>
  <si>
    <t>TOTAL  GENERAL  AL 31/08/2025</t>
  </si>
  <si>
    <t>ESTADO DE CUENTA DE SUPLIDORES, AL 31 AGOSTO 2025</t>
  </si>
  <si>
    <t>B1500000169</t>
  </si>
  <si>
    <t xml:space="preserve"> TERCER PAGO DEL DIPLOMADO SUPREMO EN ALTA COCINA PARA LUIS CONCEPCION BATISTA, </t>
  </si>
  <si>
    <t xml:space="preserve"> SERVICIO DE ELECTRICIDAD SEDE LA  CENTRAL</t>
  </si>
  <si>
    <t>E4500000048356</t>
  </si>
  <si>
    <t xml:space="preserve"> ADQUISICION DE ( 60 ) PAQUETE DE AGUA</t>
  </si>
  <si>
    <t>E450000016211</t>
  </si>
  <si>
    <t xml:space="preserve"> ADQUISICION DE ( 100 ) BOTELLONES DE AGUA </t>
  </si>
  <si>
    <t>E45000016382</t>
  </si>
  <si>
    <t>ADQUISICION DE (101 ) BOTELLONES DE AGUA</t>
  </si>
  <si>
    <t>E450000016866</t>
  </si>
  <si>
    <t>ADQUISICION DE ( 60 ) PAQUETE DE AGUA</t>
  </si>
  <si>
    <t>E450000012277</t>
  </si>
  <si>
    <t>ADQUISICION DE (102) BOTELLONES DE AGUA</t>
  </si>
  <si>
    <t>E450000016885</t>
  </si>
  <si>
    <t>E450000018112</t>
  </si>
  <si>
    <t xml:space="preserve"> RECOGIDA DE BASURA DE LA OFICINA PROVINCIAL DE AZUA</t>
  </si>
  <si>
    <t>B1500001354</t>
  </si>
  <si>
    <t xml:space="preserve"> SUMINISTRO DE AGUA Y ALCANTARRILLADO</t>
  </si>
  <si>
    <t>E450000004182</t>
  </si>
  <si>
    <t>SERVICIOS DE RECOGIDA DE BASURA DE ESTA SEDE CENTRAL</t>
  </si>
  <si>
    <t>B1500065480</t>
  </si>
  <si>
    <t xml:space="preserve"> SERVICIO DE ASEO PARA LA OFICINA DE PUERTO PLATA</t>
  </si>
  <si>
    <t>B1500003256</t>
  </si>
  <si>
    <t xml:space="preserve"> ANALITICAS DE LOS COLABODADORES DE NUEVO INGRESO </t>
  </si>
  <si>
    <t>B1500009570</t>
  </si>
  <si>
    <t>RUSMART COMPANY, SRL</t>
  </si>
  <si>
    <t xml:space="preserve"> ADQUISICION DE CAJAS DE ARCHIVO</t>
  </si>
  <si>
    <t xml:space="preserve"> PÓLIZA DE PLANES COMPLEMENTARIO</t>
  </si>
  <si>
    <t>E450000005192</t>
  </si>
  <si>
    <t xml:space="preserve"> MANTENIMIENTO GENERAL AL VEHICULO CHEVROLET COLORADO PLACA EL10054</t>
  </si>
  <si>
    <t>E45000003725</t>
  </si>
  <si>
    <t xml:space="preserve"> MEJORA DE LA INFRAESTRUCTURA DEL INTERNET</t>
  </si>
  <si>
    <t>E450000001588</t>
  </si>
  <si>
    <t>ADMINISTRAR, MANTENER LOS EQUIPOS Y SERVICIOS</t>
  </si>
  <si>
    <t>E450000001589</t>
  </si>
  <si>
    <t xml:space="preserve"> ALQUILER DEL LOCAL DE LA OFICINA REGIONAL DE AZUA</t>
  </si>
  <si>
    <t>B1500000121</t>
  </si>
  <si>
    <t>SERVICIO DE ASEO</t>
  </si>
  <si>
    <t xml:space="preserve"> SUMINISTRO DE ENERGIA ELECTRICA DE LA OFICINA PROVINCIAL DE SAN FRANCISCO DE MACORIS,</t>
  </si>
  <si>
    <t>E450000069860</t>
  </si>
  <si>
    <t>E450000068884</t>
  </si>
  <si>
    <t>ENERGIA ELECTRICA DE LA OFICINA PROVINCIAL DE LA VEGA</t>
  </si>
  <si>
    <t>E450000068290</t>
  </si>
  <si>
    <t>E450000068724</t>
  </si>
  <si>
    <t xml:space="preserve"> SUMINISTRO DE ENERGIA ELECTRICA DE LA OFICINA PROVINCIAL DE MONTECRISTY</t>
  </si>
  <si>
    <t>E450000071178</t>
  </si>
  <si>
    <t xml:space="preserve"> COMPRA DE BOLETO AEREO Y SEGURO PARA DIRIGIRSE A LAS CIUDADES DE SEVILLA, BARCELONA, ESPAÑA, ATENAS Y GRECIA.</t>
  </si>
  <si>
    <t>OCP-FCR3382</t>
  </si>
  <si>
    <t xml:space="preserve"> SERVICIO DE MANTENIMIENTO GENERAL PARA LAS MOTOCICLETAS DE ESTA DIRECCION GENERAL </t>
  </si>
  <si>
    <t>E450000006850</t>
  </si>
  <si>
    <t>04/09/225</t>
  </si>
  <si>
    <t>SERVICIO DE MANTENIMIENTO GENERAL PARA LAS MOTOCICLETAS DE ESTA DIRECCION GENERAL</t>
  </si>
  <si>
    <t>E450000006851</t>
  </si>
  <si>
    <t>E450000006852</t>
  </si>
  <si>
    <t>SERVICIO DE MANTENIMIENTO GENERAL PARA LAS MOTOCICLETAS DE ESTA DIRECCION GENERA</t>
  </si>
  <si>
    <t xml:space="preserve">ALTICE DOMINICANA, S.A.( ROUTER ) </t>
  </si>
  <si>
    <t>SERVICIOS DE ROUTER PARA EL SALON DE CONFERENCIA DEL DESPACHO</t>
  </si>
  <si>
    <t>E450000016938</t>
  </si>
  <si>
    <t xml:space="preserve"> MANTENIMIENTO GENERAL , AL VEHICULO MITSUBISHI L200 PLACA EL11592 </t>
  </si>
  <si>
    <t>E450000000762</t>
  </si>
  <si>
    <t xml:space="preserve">10% DEL PRESUPUESTO DE PUBLICIDAD </t>
  </si>
  <si>
    <t>B150009907</t>
  </si>
  <si>
    <t>CRISFLOR FLORISTERIA SRL</t>
  </si>
  <si>
    <t xml:space="preserve"> ADQUISICION DE CORONA FUNEBRE PARA. PARA LOS EMPLEADOS DE ESTA DGP,</t>
  </si>
  <si>
    <t>B1500001137</t>
  </si>
  <si>
    <t>B1500001138</t>
  </si>
  <si>
    <t xml:space="preserve">ADQUISICION DE ARREGLO FLORALES PARA ACTIVIDAD </t>
  </si>
  <si>
    <t>B1500001139</t>
  </si>
  <si>
    <t xml:space="preserve">ADQUISICION DE ARREGLO FLORALES </t>
  </si>
  <si>
    <t>INVERSIONES MARSEILLE, SRL</t>
  </si>
  <si>
    <t xml:space="preserve"> ALQUILER DEL LOCAL DE LA OPP DE BONAO</t>
  </si>
  <si>
    <t>B1500000132</t>
  </si>
  <si>
    <t>OFFITEK, SRL.</t>
  </si>
  <si>
    <t>E450000000043</t>
  </si>
  <si>
    <t>B1500000124</t>
  </si>
  <si>
    <t>CAMUE CARIBBEAN INTERNACIONAL, SRL</t>
  </si>
  <si>
    <t xml:space="preserve">CONTRATACION DE SERVICIOS ALQUILER DE OFICINA MOVIL </t>
  </si>
  <si>
    <t>B1500000071</t>
  </si>
  <si>
    <t>SERVICIO DE MANTENIMIENTO GENERAL PARA LOS VEHICULOS</t>
  </si>
  <si>
    <t>E450000003813</t>
  </si>
  <si>
    <t>CORAAPPLATA</t>
  </si>
  <si>
    <t>PAGO AGUA Y ALCANTARRILLADO OFICINA DE PUERTO PLATA</t>
  </si>
  <si>
    <t>B1500032702</t>
  </si>
  <si>
    <t xml:space="preserve"> MANTENIMIENTO GENERAL , AL VEHICULO HIGER PLACA L124354</t>
  </si>
  <si>
    <t>E450000000773</t>
  </si>
  <si>
    <t>ADQUISICIION DE LOS SERVICIOS DE TAPIZADO</t>
  </si>
  <si>
    <t>B1500000133</t>
  </si>
  <si>
    <t>B1500000123</t>
  </si>
  <si>
    <t>MANTENIMIENTO GENERAL AL VEHICULO CHEVROLET COLORADO PLACA EL10050</t>
  </si>
  <si>
    <t>E450000003913</t>
  </si>
  <si>
    <t>B1500009680</t>
  </si>
  <si>
    <t>B1500009681</t>
  </si>
  <si>
    <t>TICOMSYS, SRL</t>
  </si>
  <si>
    <t>ADQUISICION DE TRITURADORA DE PAPEL INDUSTRIAL</t>
  </si>
  <si>
    <t>TONER DEPOT MULTISERVICIOS EORG, SRL</t>
  </si>
  <si>
    <t xml:space="preserve"> SERVICIO DE ALQUILER DE IMPRESORAS MULTIFUNCIONALES</t>
  </si>
  <si>
    <t>E450000000256</t>
  </si>
  <si>
    <t>KHALICCO INVESTMENTS, SRL</t>
  </si>
  <si>
    <t>ADQUISICION DE ADHESIVOS Y SELLADOS</t>
  </si>
  <si>
    <t>B1500001491</t>
  </si>
  <si>
    <t xml:space="preserve"> ADQUESICION DE CABLES Y ALAMBRES ELECTRICOS</t>
  </si>
  <si>
    <t>B1500001492</t>
  </si>
  <si>
    <t>SQUARE SOLUTION, SRL</t>
  </si>
  <si>
    <t>L 60% CORRESPONDIENTE A LA INSTALACION DEL SISTEMA DE PLANIFICACION, MONITOREO Y EVALUACION</t>
  </si>
  <si>
    <t>B15000000316</t>
  </si>
  <si>
    <t>SOLVEX DOMINICANA, SRL</t>
  </si>
  <si>
    <t xml:space="preserve"> ADQUISICION DE CONTRATACION DE SERVICIOS DE ENVIOS MASIVO DE CORREOS ELECTRONICOS INSTITOCIONALES </t>
  </si>
  <si>
    <t>B1500000684</t>
  </si>
  <si>
    <t xml:space="preserve">ADQUISICION DE DOS BATERIAS </t>
  </si>
  <si>
    <t>ALQUILER DE MAQUINA TRITURADORA</t>
  </si>
  <si>
    <t>MANTENIMIENTO GENERAL, AL VEHICULO CHEVROLET COLORADO PLACA EL10053</t>
  </si>
  <si>
    <t>E450000003966</t>
  </si>
  <si>
    <t xml:space="preserve">ALTICE  ( FLOTILLA ) </t>
  </si>
  <si>
    <t xml:space="preserve"> SERVICIOS DE FLOTILLA</t>
  </si>
  <si>
    <t>E450000017603</t>
  </si>
  <si>
    <t>ALTICE</t>
  </si>
  <si>
    <t xml:space="preserve"> SERVICIO TELEFONICOS, INTERNET Y TELE CABLE </t>
  </si>
  <si>
    <t>E450000017449</t>
  </si>
  <si>
    <t>09/09/205</t>
  </si>
  <si>
    <t>E450000003923</t>
  </si>
  <si>
    <t xml:space="preserve"> POLIZA COMPLEMENTARIA </t>
  </si>
  <si>
    <t xml:space="preserve">ADQUISICION DE 8 CAMIONETAS DOBLE CABINA FORD RANGER MODELO XLT 4X4 </t>
  </si>
  <si>
    <t>E450000007163</t>
  </si>
  <si>
    <t xml:space="preserve">SERVICIOS TELEFONICOS </t>
  </si>
  <si>
    <t>E450000088825</t>
  </si>
  <si>
    <t>COMPAÑIA DOMINICANA DE TELEFONO, SA LINEA ESPECIAL</t>
  </si>
  <si>
    <t xml:space="preserve">SERVICIOS TELEFONICOS LINEAS ESPECIAL </t>
  </si>
  <si>
    <t>E450000089440</t>
  </si>
  <si>
    <t xml:space="preserve">COMPAÑIA DOMINICANA DE TELEFONOS ( LINEA ESPECIAL DESPACHO ) </t>
  </si>
  <si>
    <t xml:space="preserve"> SERVICIOS TELEFONICOS DE LINEA ESPECIAL </t>
  </si>
  <si>
    <t>E450000089880</t>
  </si>
  <si>
    <t>COMPAÑIA DOMINICANA DE TELEFONOS (CLARO) ROUTER</t>
  </si>
  <si>
    <t>SERVICIOS TELEFONICOS ( ROUTER )</t>
  </si>
  <si>
    <t>E450000089812</t>
  </si>
  <si>
    <t xml:space="preserve">COMPAÑIA DOMINICANA DE TELEFONOS, S.A (  RUTA PASAPORTES ROUTER ) </t>
  </si>
  <si>
    <t xml:space="preserve">SERVICIOS TELEFONICOS ( ROUTER RUTA ) </t>
  </si>
  <si>
    <t>E450000089927</t>
  </si>
  <si>
    <t xml:space="preserve">COMPAÑIA DOMINICANA DE TELEFONOS, SA FLOTILLA </t>
  </si>
  <si>
    <t xml:space="preserve">SERVICIOS TELEFONICOS ( FLOTILLA ) </t>
  </si>
  <si>
    <t>MULTISERVICIOS ALEMI, SRL</t>
  </si>
  <si>
    <t>ADQUISICION DE EQUIPOS PARA EL AREA DE EMISION Y RENOVACIO.</t>
  </si>
  <si>
    <t>CAPAM DOMINICANA, SRL</t>
  </si>
  <si>
    <t xml:space="preserve">CATERING PARA CUBRIR </t>
  </si>
  <si>
    <t>B1500000209</t>
  </si>
  <si>
    <t>COLEGIO DOMINICANO DE NOTARIOS</t>
  </si>
  <si>
    <t>PARTICIPACION DEL DIR. JURIDICO  DE ESTA DGP.EN LA 38VA CONVENCION NOTARIAL INTERNACIONAL  (LOS NOTARIOS EN EL MILENO).</t>
  </si>
  <si>
    <t>B1500000273</t>
  </si>
  <si>
    <t>SERVICIO TELEFONICOS DE ESTA DGP</t>
  </si>
  <si>
    <t>E450000087619</t>
  </si>
  <si>
    <t xml:space="preserve"> SERVICIOS TELEFONICOS ( ROUTER )</t>
  </si>
  <si>
    <t>E450000087111</t>
  </si>
  <si>
    <t>E450000087230</t>
  </si>
  <si>
    <t>SERVICIOS TELEFONICOS DE LINEA ESPECIAL DEL DESPACHO</t>
  </si>
  <si>
    <t>E450000087181</t>
  </si>
  <si>
    <t>CONSORCIO DE TARJETAS DOMINICANAS, S.A.</t>
  </si>
  <si>
    <t>RECARGA DE PASO RAPIDO, PARA LA FLOTILLA VEHICULAR DE ESTA DGP.</t>
  </si>
  <si>
    <t>626-25</t>
  </si>
  <si>
    <t>E450000000452</t>
  </si>
  <si>
    <t>DIAJU, SRL</t>
  </si>
  <si>
    <t xml:space="preserve">ADQUISICION DE GEL ANTIBACTERIAL </t>
  </si>
  <si>
    <t>B1500000254</t>
  </si>
  <si>
    <t>E45000070115</t>
  </si>
  <si>
    <t xml:space="preserve"> SUMINISTRO DE ENERGIA ELECTRICA DE LA OFICINA PROVINCIAL DE SANTIAGO</t>
  </si>
  <si>
    <t>E450000073171</t>
  </si>
  <si>
    <t>E450000052935</t>
  </si>
  <si>
    <t>SUMINISTRO DE ENERGIA ELECTRICA DE LA OFICINA PROVINCIAL DE AZUA</t>
  </si>
  <si>
    <t>E450000052936</t>
  </si>
  <si>
    <t>SUMINISTRO DE ENERGIA ELECTRICA DE LA OFICINA PROVINCIAL DE BARAHONA</t>
  </si>
  <si>
    <t>EMPRESA DIST DE ELECTRICIDAD DEL ESTE</t>
  </si>
  <si>
    <t>SUMINISTRO ELECTRICO DE SAN PEDRO DE MACORIS</t>
  </si>
  <si>
    <t>E450000044461</t>
  </si>
  <si>
    <t>E450000044705</t>
  </si>
  <si>
    <t xml:space="preserve"> SUMINISTRO ELECTRICO DE HIGUEY, </t>
  </si>
  <si>
    <t>E450000043757</t>
  </si>
  <si>
    <t xml:space="preserve"> SUMINISTRO ELECTRICO DE LA OPP DE LA COSTA RICA</t>
  </si>
  <si>
    <t>FRESCO DEL HORNO, SRL</t>
  </si>
  <si>
    <t>ADQUISICION DE BIZCOCHO</t>
  </si>
  <si>
    <t>B1500001042</t>
  </si>
  <si>
    <t>IMPOCARIBE, SRL</t>
  </si>
  <si>
    <t>DESABOLLADURA Y PINTURA COMPLETA, AL TOYOTA TOYO RAV-4 PLACA EG00281</t>
  </si>
  <si>
    <t>B1500000995</t>
  </si>
  <si>
    <t xml:space="preserve"> SERVICIO DE SONSULTA ARCHIVO MAESTRO CEDULADO, CORRESPONDIENTE A LOS MESES JULIO Y AGOSTO/2025</t>
  </si>
  <si>
    <t>B1500001916</t>
  </si>
  <si>
    <t>KATE GOURMET, EIRL</t>
  </si>
  <si>
    <t xml:space="preserve"> SERVICIOS DE CATERING PARA CUBRIR DIFERENTES ACTIVIDADES </t>
  </si>
  <si>
    <t>B1500000104</t>
  </si>
  <si>
    <t xml:space="preserve"> ADQUISICION DE 5 MANPARAS DE PEDESTAL </t>
  </si>
  <si>
    <t>B150001459</t>
  </si>
  <si>
    <t xml:space="preserve">NICANOR FIRMA DE ABOGADOS, SRL </t>
  </si>
  <si>
    <t>CONTRATACION DE SERVICIOS DE NOTARIOS</t>
  </si>
  <si>
    <t>B1500000201</t>
  </si>
  <si>
    <t>SUMINISTRO DE ENERGIA ELECTRICA DE LA OFICINA PROVINCIAL DE  MEGACENTRO</t>
  </si>
  <si>
    <t>E450000000463</t>
  </si>
  <si>
    <t xml:space="preserve"> SUMINISTRO DE ENERGIA ELECTRICA DEL AREA COMUN Y MANTENIMIENTO DE LA OFICINA DE MEGA CENTRO</t>
  </si>
  <si>
    <t xml:space="preserve">ADQUISICION TICKETS DE COMBUSTIBLE </t>
  </si>
  <si>
    <t>RV DIESEL, SRL</t>
  </si>
  <si>
    <t>B1500000882</t>
  </si>
  <si>
    <t xml:space="preserve"> ADQUISICION TICKETS DE COMBUSTIBLE </t>
  </si>
  <si>
    <t>.</t>
  </si>
  <si>
    <t>B1500000899</t>
  </si>
  <si>
    <t>STUDIO DURAN RIVAS &amp; ASOCIADOS, SRL</t>
  </si>
  <si>
    <t>SERVICIOS DE TRANSPORTE DE CARGA DE ESTA DGP.</t>
  </si>
  <si>
    <t>B1500000006</t>
  </si>
  <si>
    <t xml:space="preserve">ALTICE DOMINICANA, S.A ( LINEA ESPECIAL DESPACHO ) </t>
  </si>
  <si>
    <t xml:space="preserve"> SEVICIO DE LINEA ESPECIAL DEL DESPACHO DE ESTA DGP, </t>
  </si>
  <si>
    <t>E450000017213</t>
  </si>
  <si>
    <t>E450000016391</t>
  </si>
  <si>
    <t>CAASD</t>
  </si>
  <si>
    <t>SUMINISTRO DE AGUA POTABLE Y ALCANTARILLADO DE LA  SEDE CENTRA</t>
  </si>
  <si>
    <t>E450000011905</t>
  </si>
  <si>
    <t>IVANNA RODRIGUEZ HERNANDEZ</t>
  </si>
  <si>
    <t>CURSO INTERNACIONAL TECNICAS DE LITIGACION PENAL AVANZANDAS,  CELEBRARSE EN SAN PUERTO RICO,</t>
  </si>
  <si>
    <t>B1500000012</t>
  </si>
  <si>
    <t>THE CLASIC GOURMET H&amp;A, SRL.</t>
  </si>
  <si>
    <t>E450000000289</t>
  </si>
  <si>
    <t>THREEDECOR, SRL</t>
  </si>
  <si>
    <t xml:space="preserve"> SERVICIOS DE MANTENIMIENTO E INSTALACION DE CHUTTER </t>
  </si>
  <si>
    <t>B1500000041</t>
  </si>
  <si>
    <t>E450000000715</t>
  </si>
  <si>
    <t>ADQUISICION DE NEUMATICOS</t>
  </si>
  <si>
    <t>E450000000725</t>
  </si>
  <si>
    <t>E450000000319</t>
  </si>
  <si>
    <t>E450000089355</t>
  </si>
  <si>
    <t xml:space="preserve"> DESINFECCION PARA LA SEDE CENTRAL Y OFICIINA PROVINACIA</t>
  </si>
  <si>
    <t>B1500000167</t>
  </si>
  <si>
    <t>FUMIGACION PARA LA SEDE CENTRAL Y OFICIINA PROVINACIA</t>
  </si>
  <si>
    <t>B1500000166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</si>
</sst>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0,000.00"/>
    <numFmt numFmtId="166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Baskerville Old Face"/>
      <family val="1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1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3" borderId="3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5" fillId="2" borderId="0" xfId="0" applyFont="1" applyFill="1" applyAlignment="1">
      <alignment horizontal="right" vertical="center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14" fontId="13" fillId="2" borderId="3" xfId="0" applyNumberFormat="1" applyFont="1" applyFill="1" applyBorder="1"/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6" xfId="0" applyFont="1" applyFill="1" applyBorder="1"/>
    <xf numFmtId="0" fontId="4" fillId="2" borderId="2" xfId="0" applyFont="1" applyFill="1" applyBorder="1" applyAlignment="1">
      <alignment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10" xfId="0" applyFont="1" applyFill="1" applyBorder="1" applyAlignment="1">
      <alignment wrapText="1"/>
    </xf>
    <xf numFmtId="4" fontId="11" fillId="2" borderId="10" xfId="0" applyNumberFormat="1" applyFont="1" applyFill="1" applyBorder="1" applyAlignment="1">
      <alignment horizontal="left"/>
    </xf>
    <xf numFmtId="4" fontId="11" fillId="2" borderId="10" xfId="0" applyNumberFormat="1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wrapText="1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64" fontId="4" fillId="2" borderId="2" xfId="2" applyFont="1" applyFill="1" applyBorder="1" applyAlignment="1">
      <alignment wrapText="1"/>
    </xf>
    <xf numFmtId="4" fontId="4" fillId="2" borderId="8" xfId="0" applyNumberFormat="1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vertical="center" wrapText="1"/>
    </xf>
    <xf numFmtId="43" fontId="4" fillId="2" borderId="2" xfId="1" applyFont="1" applyFill="1" applyBorder="1" applyAlignment="1">
      <alignment wrapText="1"/>
    </xf>
    <xf numFmtId="14" fontId="4" fillId="2" borderId="2" xfId="0" applyNumberFormat="1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4" fontId="15" fillId="2" borderId="2" xfId="1" applyNumberFormat="1" applyFont="1" applyFill="1" applyBorder="1" applyAlignment="1">
      <alignment wrapText="1"/>
    </xf>
    <xf numFmtId="0" fontId="4" fillId="2" borderId="7" xfId="0" applyFont="1" applyFill="1" applyBorder="1" applyAlignment="1">
      <alignment vertical="center"/>
    </xf>
    <xf numFmtId="1" fontId="14" fillId="2" borderId="2" xfId="0" applyNumberFormat="1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vertical="center" wrapText="1"/>
    </xf>
    <xf numFmtId="1" fontId="15" fillId="2" borderId="2" xfId="0" applyNumberFormat="1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wrapText="1"/>
    </xf>
    <xf numFmtId="0" fontId="7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4" fontId="13" fillId="2" borderId="0" xfId="0" applyNumberFormat="1" applyFont="1" applyFill="1" applyAlignment="1">
      <alignment horizontal="left"/>
    </xf>
    <xf numFmtId="0" fontId="13" fillId="2" borderId="0" xfId="0" applyFont="1" applyFill="1"/>
    <xf numFmtId="14" fontId="4" fillId="2" borderId="0" xfId="0" applyNumberFormat="1" applyFont="1" applyFill="1" applyAlignment="1">
      <alignment horizont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/>
    </xf>
    <xf numFmtId="4" fontId="12" fillId="4" borderId="15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/>
    <xf numFmtId="2" fontId="4" fillId="2" borderId="12" xfId="0" applyNumberFormat="1" applyFont="1" applyFill="1" applyBorder="1" applyAlignment="1">
      <alignment wrapText="1"/>
    </xf>
    <xf numFmtId="4" fontId="11" fillId="2" borderId="17" xfId="0" applyNumberFormat="1" applyFont="1" applyFill="1" applyBorder="1"/>
    <xf numFmtId="0" fontId="11" fillId="2" borderId="17" xfId="0" applyFont="1" applyFill="1" applyBorder="1"/>
    <xf numFmtId="4" fontId="4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14" fontId="13" fillId="2" borderId="0" xfId="0" applyNumberFormat="1" applyFont="1" applyFill="1"/>
    <xf numFmtId="0" fontId="1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16" xfId="0" applyFont="1" applyFill="1" applyBorder="1" applyAlignment="1">
      <alignment horizontal="right"/>
    </xf>
    <xf numFmtId="0" fontId="11" fillId="2" borderId="17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14" fontId="13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</cellXfs>
  <cellStyles count="5">
    <cellStyle name="Millares" xfId="2" builtinId="3"/>
    <cellStyle name="Millares 2" xfId="1" xr:uid="{00000000-0005-0000-0000-000001000000}"/>
    <cellStyle name="Millares 2 2" xfId="4" xr:uid="{FC01C393-1DAE-4CA2-A4A5-7BD4B385E138}"/>
    <cellStyle name="Millares 3" xfId="3" xr:uid="{B864677E-4228-400E-A7A0-B28A1A3E4C7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1791494</xdr:colOff>
      <xdr:row>0</xdr:row>
      <xdr:rowOff>1</xdr:rowOff>
    </xdr:from>
    <xdr:to>
      <xdr:col>1</xdr:col>
      <xdr:colOff>2976562</xdr:colOff>
      <xdr:row>5</xdr:row>
      <xdr:rowOff>87924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307" y="1"/>
          <a:ext cx="1185068" cy="100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411"/>
  <sheetViews>
    <sheetView tabSelected="1" zoomScaleNormal="100" zoomScaleSheetLayoutView="100" workbookViewId="0">
      <selection activeCell="G273" sqref="G273:I273"/>
    </sheetView>
  </sheetViews>
  <sheetFormatPr baseColWidth="10" defaultRowHeight="15"/>
  <cols>
    <col min="1" max="1" width="44.7109375" style="12" customWidth="1"/>
    <col min="2" max="2" width="51.42578125" customWidth="1"/>
    <col min="3" max="3" width="19.85546875" customWidth="1"/>
    <col min="4" max="4" width="15" customWidth="1"/>
    <col min="5" max="5" width="17.5703125" customWidth="1"/>
    <col min="6" max="6" width="14.7109375" customWidth="1"/>
    <col min="7" max="7" width="17.7109375" style="13" customWidth="1"/>
    <col min="8" max="8" width="21.42578125" customWidth="1"/>
    <col min="9" max="9" width="15" customWidth="1"/>
    <col min="10" max="10" width="14.5703125" customWidth="1"/>
    <col min="11" max="11" width="15.140625" customWidth="1"/>
  </cols>
  <sheetData>
    <row r="1" spans="1:11">
      <c r="A1"/>
    </row>
    <row r="2" spans="1:11" ht="15.7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5.7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5.75">
      <c r="A4" s="82" t="s">
        <v>2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9.75" customHeight="1">
      <c r="A5" s="4"/>
      <c r="B5" s="4"/>
      <c r="C5" s="4"/>
      <c r="D5" s="4"/>
      <c r="E5" s="4"/>
      <c r="F5" s="4"/>
      <c r="G5" s="5"/>
      <c r="H5" s="4"/>
      <c r="I5" s="4"/>
      <c r="J5" s="4"/>
      <c r="K5" s="4"/>
    </row>
    <row r="6" spans="1:11">
      <c r="A6" s="83" t="s">
        <v>314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15.75" thickBot="1">
      <c r="A7" s="4"/>
      <c r="B7" s="4"/>
      <c r="C7" s="4"/>
      <c r="D7" s="4"/>
      <c r="E7" s="4"/>
      <c r="F7" s="4"/>
      <c r="G7" s="5"/>
      <c r="H7" s="4"/>
      <c r="I7" s="4"/>
      <c r="J7" s="4"/>
      <c r="K7" s="4"/>
    </row>
    <row r="8" spans="1:11" ht="45.75" customHeight="1" thickBot="1">
      <c r="A8" s="67" t="s">
        <v>3</v>
      </c>
      <c r="B8" s="68" t="s">
        <v>4</v>
      </c>
      <c r="C8" s="67" t="s">
        <v>5</v>
      </c>
      <c r="D8" s="67" t="s">
        <v>6</v>
      </c>
      <c r="E8" s="69" t="s">
        <v>7</v>
      </c>
      <c r="F8" s="67" t="s">
        <v>12</v>
      </c>
      <c r="G8" s="67" t="s">
        <v>13</v>
      </c>
      <c r="H8" s="67" t="s">
        <v>8</v>
      </c>
      <c r="I8" s="68" t="s">
        <v>9</v>
      </c>
      <c r="J8" s="68" t="s">
        <v>10</v>
      </c>
      <c r="K8" s="68" t="s">
        <v>11</v>
      </c>
    </row>
    <row r="9" spans="1:11" ht="45.75" customHeight="1">
      <c r="A9" s="56" t="s">
        <v>456</v>
      </c>
      <c r="B9" s="57" t="s">
        <v>457</v>
      </c>
      <c r="C9" s="58" t="s">
        <v>458</v>
      </c>
      <c r="D9" s="59">
        <v>45898</v>
      </c>
      <c r="E9" s="60">
        <v>432500.35</v>
      </c>
      <c r="F9" s="59">
        <v>45929</v>
      </c>
      <c r="G9" s="71">
        <v>0</v>
      </c>
      <c r="H9" s="60">
        <f t="shared" ref="H9:H21" si="0">+E9</f>
        <v>432500.35</v>
      </c>
      <c r="I9" s="61"/>
      <c r="J9" s="62" t="s">
        <v>108</v>
      </c>
      <c r="K9" s="63"/>
    </row>
    <row r="10" spans="1:11" ht="45.75" customHeight="1">
      <c r="A10" s="38" t="s">
        <v>454</v>
      </c>
      <c r="B10" s="25" t="s">
        <v>455</v>
      </c>
      <c r="C10" s="25" t="s">
        <v>351</v>
      </c>
      <c r="D10" s="26">
        <v>45897</v>
      </c>
      <c r="E10" s="39">
        <v>1668036.2</v>
      </c>
      <c r="F10" s="26">
        <v>45928</v>
      </c>
      <c r="G10" s="55">
        <v>0</v>
      </c>
      <c r="H10" s="39">
        <f t="shared" si="0"/>
        <v>1668036.2</v>
      </c>
      <c r="I10" s="34"/>
      <c r="J10" s="35" t="s">
        <v>108</v>
      </c>
      <c r="K10" s="36"/>
    </row>
    <row r="11" spans="1:11" ht="45.75" customHeight="1">
      <c r="A11" s="38" t="s">
        <v>170</v>
      </c>
      <c r="B11" s="25" t="s">
        <v>538</v>
      </c>
      <c r="C11" s="25" t="s">
        <v>539</v>
      </c>
      <c r="D11" s="26">
        <v>45896</v>
      </c>
      <c r="E11" s="39">
        <v>180000</v>
      </c>
      <c r="F11" s="26">
        <v>45927</v>
      </c>
      <c r="G11" s="55">
        <v>0</v>
      </c>
      <c r="H11" s="39">
        <f>+E11</f>
        <v>180000</v>
      </c>
      <c r="I11" s="34"/>
      <c r="J11" s="35" t="s">
        <v>108</v>
      </c>
      <c r="K11" s="36"/>
    </row>
    <row r="12" spans="1:11" ht="45.75" customHeight="1">
      <c r="A12" s="38" t="s">
        <v>170</v>
      </c>
      <c r="B12" s="25" t="s">
        <v>540</v>
      </c>
      <c r="C12" s="25" t="s">
        <v>541</v>
      </c>
      <c r="D12" s="26">
        <v>45896</v>
      </c>
      <c r="E12" s="39">
        <v>180000</v>
      </c>
      <c r="F12" s="26">
        <v>45927</v>
      </c>
      <c r="G12" s="55">
        <v>0</v>
      </c>
      <c r="H12" s="39">
        <f>+E12</f>
        <v>180000</v>
      </c>
      <c r="I12" s="34"/>
      <c r="J12" s="35" t="s">
        <v>108</v>
      </c>
      <c r="K12" s="36"/>
    </row>
    <row r="13" spans="1:11" ht="45.75" customHeight="1">
      <c r="A13" s="38" t="s">
        <v>452</v>
      </c>
      <c r="B13" s="41" t="s">
        <v>453</v>
      </c>
      <c r="C13" s="25" t="s">
        <v>537</v>
      </c>
      <c r="D13" s="26">
        <v>45896</v>
      </c>
      <c r="E13" s="39">
        <v>392275.65</v>
      </c>
      <c r="F13" s="26">
        <v>45927</v>
      </c>
      <c r="G13" s="55">
        <v>0</v>
      </c>
      <c r="H13" s="39">
        <f>+E13</f>
        <v>392275.65</v>
      </c>
      <c r="I13" s="34"/>
      <c r="J13" s="35" t="s">
        <v>108</v>
      </c>
      <c r="K13" s="36"/>
    </row>
    <row r="14" spans="1:11" ht="45.75" customHeight="1">
      <c r="A14" s="38" t="s">
        <v>449</v>
      </c>
      <c r="B14" s="41" t="s">
        <v>450</v>
      </c>
      <c r="C14" s="25" t="s">
        <v>451</v>
      </c>
      <c r="D14" s="26">
        <v>45896</v>
      </c>
      <c r="E14" s="39">
        <v>35334</v>
      </c>
      <c r="F14" s="26">
        <v>45927</v>
      </c>
      <c r="G14" s="55">
        <v>0</v>
      </c>
      <c r="H14" s="39">
        <f t="shared" si="0"/>
        <v>35334</v>
      </c>
      <c r="I14" s="34"/>
      <c r="J14" s="35" t="s">
        <v>108</v>
      </c>
      <c r="K14" s="36"/>
    </row>
    <row r="15" spans="1:11" ht="45.75" customHeight="1">
      <c r="A15" s="38" t="s">
        <v>446</v>
      </c>
      <c r="B15" s="41" t="s">
        <v>447</v>
      </c>
      <c r="C15" s="25" t="s">
        <v>448</v>
      </c>
      <c r="D15" s="26">
        <v>45896</v>
      </c>
      <c r="E15" s="39">
        <v>25155</v>
      </c>
      <c r="F15" s="26">
        <v>45927</v>
      </c>
      <c r="G15" s="55">
        <v>0</v>
      </c>
      <c r="H15" s="39">
        <f t="shared" si="0"/>
        <v>25155</v>
      </c>
      <c r="I15" s="34"/>
      <c r="J15" s="35" t="s">
        <v>108</v>
      </c>
      <c r="K15" s="36"/>
    </row>
    <row r="16" spans="1:11" ht="45.75" customHeight="1">
      <c r="A16" s="38" t="s">
        <v>443</v>
      </c>
      <c r="B16" s="41" t="s">
        <v>444</v>
      </c>
      <c r="C16" s="25" t="s">
        <v>445</v>
      </c>
      <c r="D16" s="26">
        <v>45896</v>
      </c>
      <c r="E16" s="39">
        <v>6552.85</v>
      </c>
      <c r="F16" s="26">
        <v>45927</v>
      </c>
      <c r="G16" s="55">
        <v>0</v>
      </c>
      <c r="H16" s="39">
        <f t="shared" si="0"/>
        <v>6552.85</v>
      </c>
      <c r="I16" s="34"/>
      <c r="J16" s="35" t="s">
        <v>108</v>
      </c>
      <c r="K16" s="36"/>
    </row>
    <row r="17" spans="1:11" ht="45.75" customHeight="1">
      <c r="A17" s="38" t="s">
        <v>440</v>
      </c>
      <c r="B17" s="41" t="s">
        <v>441</v>
      </c>
      <c r="C17" s="25" t="s">
        <v>442</v>
      </c>
      <c r="D17" s="26">
        <v>45896</v>
      </c>
      <c r="E17" s="39">
        <v>13372.29</v>
      </c>
      <c r="F17" s="26">
        <v>45927</v>
      </c>
      <c r="G17" s="55">
        <v>0</v>
      </c>
      <c r="H17" s="39">
        <f t="shared" si="0"/>
        <v>13372.29</v>
      </c>
      <c r="I17" s="34"/>
      <c r="J17" s="35" t="s">
        <v>108</v>
      </c>
      <c r="K17" s="36"/>
    </row>
    <row r="18" spans="1:11" ht="45.75" customHeight="1">
      <c r="A18" s="38" t="s">
        <v>16</v>
      </c>
      <c r="B18" s="41" t="s">
        <v>438</v>
      </c>
      <c r="C18" s="25" t="s">
        <v>439</v>
      </c>
      <c r="D18" s="26">
        <v>45896</v>
      </c>
      <c r="E18" s="39">
        <v>1177371.1299999999</v>
      </c>
      <c r="F18" s="26">
        <v>45927</v>
      </c>
      <c r="G18" s="55">
        <v>0</v>
      </c>
      <c r="H18" s="39">
        <f t="shared" si="0"/>
        <v>1177371.1299999999</v>
      </c>
      <c r="I18" s="34"/>
      <c r="J18" s="35" t="s">
        <v>108</v>
      </c>
      <c r="K18" s="36"/>
    </row>
    <row r="19" spans="1:11" ht="45.75" customHeight="1">
      <c r="A19" s="38" t="s">
        <v>217</v>
      </c>
      <c r="B19" s="25" t="s">
        <v>436</v>
      </c>
      <c r="C19" s="25" t="s">
        <v>437</v>
      </c>
      <c r="D19" s="26">
        <v>45896</v>
      </c>
      <c r="E19" s="39">
        <v>29960000</v>
      </c>
      <c r="F19" s="26">
        <v>45927</v>
      </c>
      <c r="G19" s="55">
        <v>0</v>
      </c>
      <c r="H19" s="39">
        <f t="shared" si="0"/>
        <v>29960000</v>
      </c>
      <c r="I19" s="34"/>
      <c r="J19" s="35" t="s">
        <v>108</v>
      </c>
      <c r="K19" s="36"/>
    </row>
    <row r="20" spans="1:11" ht="45.75" customHeight="1">
      <c r="A20" s="38" t="s">
        <v>150</v>
      </c>
      <c r="B20" s="41" t="s">
        <v>534</v>
      </c>
      <c r="C20" s="25" t="s">
        <v>535</v>
      </c>
      <c r="D20" s="26">
        <v>45895</v>
      </c>
      <c r="E20" s="39">
        <v>11458.58</v>
      </c>
      <c r="F20" s="26">
        <v>45895</v>
      </c>
      <c r="G20" s="55">
        <v>0</v>
      </c>
      <c r="H20" s="39">
        <f t="shared" si="0"/>
        <v>11458.58</v>
      </c>
      <c r="I20" s="34"/>
      <c r="J20" s="35" t="s">
        <v>108</v>
      </c>
      <c r="K20" s="36"/>
    </row>
    <row r="21" spans="1:11" ht="45.75" customHeight="1">
      <c r="A21" s="38" t="s">
        <v>229</v>
      </c>
      <c r="B21" s="41" t="s">
        <v>435</v>
      </c>
      <c r="C21" s="25" t="s">
        <v>434</v>
      </c>
      <c r="D21" s="26">
        <v>45894</v>
      </c>
      <c r="E21" s="39">
        <v>379402</v>
      </c>
      <c r="F21" s="26">
        <v>45925</v>
      </c>
      <c r="G21" s="55">
        <v>0</v>
      </c>
      <c r="H21" s="39">
        <f t="shared" si="0"/>
        <v>379402</v>
      </c>
      <c r="I21" s="34"/>
      <c r="J21" s="35" t="s">
        <v>108</v>
      </c>
      <c r="K21" s="36"/>
    </row>
    <row r="22" spans="1:11" ht="45.75" customHeight="1">
      <c r="A22" s="38" t="s">
        <v>430</v>
      </c>
      <c r="B22" s="25" t="s">
        <v>431</v>
      </c>
      <c r="C22" s="25" t="s">
        <v>432</v>
      </c>
      <c r="D22" s="26">
        <v>45894</v>
      </c>
      <c r="E22" s="39">
        <v>446869.99</v>
      </c>
      <c r="F22" s="26" t="s">
        <v>433</v>
      </c>
      <c r="G22" s="39">
        <v>446869.99</v>
      </c>
      <c r="H22" s="39">
        <v>0</v>
      </c>
      <c r="I22" s="35" t="s">
        <v>108</v>
      </c>
      <c r="J22" s="34"/>
      <c r="K22" s="36"/>
    </row>
    <row r="23" spans="1:11" ht="45.75" customHeight="1">
      <c r="A23" s="38" t="s">
        <v>525</v>
      </c>
      <c r="B23" s="25" t="s">
        <v>526</v>
      </c>
      <c r="C23" s="25" t="s">
        <v>527</v>
      </c>
      <c r="D23" s="26">
        <v>45894</v>
      </c>
      <c r="E23" s="39">
        <v>143000</v>
      </c>
      <c r="F23" s="26">
        <v>45925</v>
      </c>
      <c r="G23" s="39">
        <v>0</v>
      </c>
      <c r="H23" s="39">
        <f>+E23</f>
        <v>143000</v>
      </c>
      <c r="I23" s="35"/>
      <c r="J23" s="35" t="s">
        <v>108</v>
      </c>
      <c r="K23" s="36"/>
    </row>
    <row r="24" spans="1:11" ht="45.75" customHeight="1">
      <c r="A24" s="38" t="s">
        <v>503</v>
      </c>
      <c r="B24" s="25" t="s">
        <v>504</v>
      </c>
      <c r="C24" s="25" t="s">
        <v>505</v>
      </c>
      <c r="D24" s="26">
        <v>45893</v>
      </c>
      <c r="E24" s="39">
        <v>80240</v>
      </c>
      <c r="F24" s="26">
        <v>45924</v>
      </c>
      <c r="G24" s="39">
        <f>+E24</f>
        <v>80240</v>
      </c>
      <c r="H24" s="39">
        <v>0</v>
      </c>
      <c r="I24" s="35" t="s">
        <v>108</v>
      </c>
      <c r="J24" s="34"/>
      <c r="K24" s="36"/>
    </row>
    <row r="25" spans="1:11" ht="45.75" customHeight="1">
      <c r="A25" s="38" t="s">
        <v>427</v>
      </c>
      <c r="B25" s="41" t="s">
        <v>428</v>
      </c>
      <c r="C25" s="25" t="s">
        <v>429</v>
      </c>
      <c r="D25" s="26">
        <v>45893</v>
      </c>
      <c r="E25" s="39">
        <v>63427</v>
      </c>
      <c r="F25" s="26">
        <v>45914</v>
      </c>
      <c r="G25" s="39">
        <f>+E25</f>
        <v>63427</v>
      </c>
      <c r="H25" s="39">
        <f>+G27</f>
        <v>0</v>
      </c>
      <c r="I25" s="35" t="s">
        <v>108</v>
      </c>
      <c r="J25" s="35"/>
      <c r="K25" s="36"/>
    </row>
    <row r="26" spans="1:11" ht="45.75" customHeight="1">
      <c r="A26" s="38" t="s">
        <v>469</v>
      </c>
      <c r="B26" s="25" t="s">
        <v>470</v>
      </c>
      <c r="C26" s="25" t="s">
        <v>471</v>
      </c>
      <c r="D26" s="26">
        <v>45891</v>
      </c>
      <c r="E26" s="39">
        <v>50000</v>
      </c>
      <c r="F26" s="26">
        <v>45922</v>
      </c>
      <c r="G26" s="39">
        <f>+E26</f>
        <v>50000</v>
      </c>
      <c r="H26" s="39">
        <v>0</v>
      </c>
      <c r="I26" s="35" t="s">
        <v>108</v>
      </c>
      <c r="J26" s="35"/>
      <c r="K26" s="36"/>
    </row>
    <row r="27" spans="1:11" ht="45.75" customHeight="1">
      <c r="A27" s="38" t="s">
        <v>151</v>
      </c>
      <c r="B27" s="25" t="s">
        <v>425</v>
      </c>
      <c r="C27" s="25" t="s">
        <v>426</v>
      </c>
      <c r="D27" s="26">
        <v>45891</v>
      </c>
      <c r="E27" s="39">
        <v>13704.48</v>
      </c>
      <c r="F27" s="26">
        <v>45923</v>
      </c>
      <c r="G27" s="39">
        <v>0</v>
      </c>
      <c r="H27" s="39">
        <f>+E27</f>
        <v>13704.48</v>
      </c>
      <c r="I27" s="34"/>
      <c r="J27" s="35" t="s">
        <v>108</v>
      </c>
      <c r="K27" s="36"/>
    </row>
    <row r="28" spans="1:11" ht="45.75" customHeight="1">
      <c r="A28" s="38" t="s">
        <v>407</v>
      </c>
      <c r="B28" s="41" t="s">
        <v>424</v>
      </c>
      <c r="C28" s="25" t="s">
        <v>351</v>
      </c>
      <c r="D28" s="26">
        <v>45891</v>
      </c>
      <c r="E28" s="39">
        <v>42500</v>
      </c>
      <c r="F28" s="26">
        <v>45891</v>
      </c>
      <c r="G28" s="39">
        <v>0</v>
      </c>
      <c r="H28" s="39">
        <f>+E28</f>
        <v>42500</v>
      </c>
      <c r="I28" s="34"/>
      <c r="J28" s="35" t="s">
        <v>108</v>
      </c>
      <c r="K28" s="36"/>
    </row>
    <row r="29" spans="1:11" ht="45.75" customHeight="1">
      <c r="A29" s="38" t="s">
        <v>420</v>
      </c>
      <c r="B29" s="25" t="s">
        <v>421</v>
      </c>
      <c r="C29" s="25" t="s">
        <v>422</v>
      </c>
      <c r="D29" s="26">
        <v>45891</v>
      </c>
      <c r="E29" s="39">
        <v>745760</v>
      </c>
      <c r="F29" s="26">
        <v>45922</v>
      </c>
      <c r="G29" s="39">
        <v>0</v>
      </c>
      <c r="H29" s="39">
        <f>+E29</f>
        <v>745760</v>
      </c>
      <c r="I29" s="34"/>
      <c r="J29" s="35" t="s">
        <v>108</v>
      </c>
      <c r="K29" s="36"/>
    </row>
    <row r="30" spans="1:11" ht="45.75" customHeight="1">
      <c r="A30" s="38" t="s">
        <v>150</v>
      </c>
      <c r="B30" s="41" t="s">
        <v>423</v>
      </c>
      <c r="C30" s="25" t="s">
        <v>533</v>
      </c>
      <c r="D30" s="26">
        <v>45891</v>
      </c>
      <c r="E30" s="39">
        <v>25315.65</v>
      </c>
      <c r="F30" s="26">
        <v>45922</v>
      </c>
      <c r="G30" s="39">
        <v>0</v>
      </c>
      <c r="H30" s="39">
        <f>+E30</f>
        <v>25315.65</v>
      </c>
      <c r="I30" s="34"/>
      <c r="J30" s="35" t="s">
        <v>108</v>
      </c>
      <c r="K30" s="36"/>
    </row>
    <row r="31" spans="1:11" ht="45.75" customHeight="1">
      <c r="A31" s="38" t="s">
        <v>194</v>
      </c>
      <c r="B31" s="25" t="s">
        <v>477</v>
      </c>
      <c r="C31" s="25" t="s">
        <v>478</v>
      </c>
      <c r="D31" s="26">
        <v>45891</v>
      </c>
      <c r="E31" s="39">
        <v>25315.65</v>
      </c>
      <c r="F31" s="26">
        <v>45922</v>
      </c>
      <c r="G31" s="39">
        <f>+E31</f>
        <v>25315.65</v>
      </c>
      <c r="H31" s="39">
        <v>0</v>
      </c>
      <c r="I31" s="35" t="s">
        <v>108</v>
      </c>
      <c r="J31" s="35"/>
      <c r="K31" s="36"/>
    </row>
    <row r="32" spans="1:11" ht="45.75" customHeight="1">
      <c r="A32" s="38" t="s">
        <v>417</v>
      </c>
      <c r="B32" s="25" t="s">
        <v>418</v>
      </c>
      <c r="C32" s="25" t="s">
        <v>419</v>
      </c>
      <c r="D32" s="26">
        <v>45890</v>
      </c>
      <c r="E32" s="39">
        <v>3900000</v>
      </c>
      <c r="F32" s="26">
        <v>45950</v>
      </c>
      <c r="G32" s="39">
        <v>0</v>
      </c>
      <c r="H32" s="39">
        <f>+E32</f>
        <v>3900000</v>
      </c>
      <c r="I32" s="35"/>
      <c r="J32" s="35" t="s">
        <v>108</v>
      </c>
      <c r="K32" s="40"/>
    </row>
    <row r="33" spans="1:11" ht="45.75" customHeight="1">
      <c r="A33" s="38" t="s">
        <v>528</v>
      </c>
      <c r="B33" s="25" t="s">
        <v>528</v>
      </c>
      <c r="C33" s="25" t="s">
        <v>529</v>
      </c>
      <c r="D33" s="26">
        <v>45889</v>
      </c>
      <c r="E33" s="39">
        <v>5715263.9199999999</v>
      </c>
      <c r="F33" s="26">
        <v>45920</v>
      </c>
      <c r="G33" s="39">
        <f>+E33</f>
        <v>5715263.9199999999</v>
      </c>
      <c r="H33" s="39">
        <v>0</v>
      </c>
      <c r="I33" s="35" t="s">
        <v>108</v>
      </c>
      <c r="J33" s="35"/>
      <c r="K33" s="40"/>
    </row>
    <row r="34" spans="1:11" ht="45.75" customHeight="1">
      <c r="A34" s="38" t="s">
        <v>387</v>
      </c>
      <c r="B34" s="25" t="s">
        <v>400</v>
      </c>
      <c r="C34" s="25" t="s">
        <v>388</v>
      </c>
      <c r="D34" s="26">
        <v>45888</v>
      </c>
      <c r="E34" s="39">
        <v>234820</v>
      </c>
      <c r="F34" s="26">
        <v>45888</v>
      </c>
      <c r="G34" s="39">
        <f>+E34</f>
        <v>234820</v>
      </c>
      <c r="H34" s="39">
        <v>0</v>
      </c>
      <c r="I34" s="35" t="s">
        <v>108</v>
      </c>
      <c r="J34" s="34"/>
      <c r="K34" s="36"/>
    </row>
    <row r="35" spans="1:11" ht="45.75" customHeight="1">
      <c r="A35" s="38" t="s">
        <v>412</v>
      </c>
      <c r="B35" s="25" t="s">
        <v>415</v>
      </c>
      <c r="C35" s="25" t="s">
        <v>416</v>
      </c>
      <c r="D35" s="26">
        <v>45888</v>
      </c>
      <c r="E35" s="39">
        <v>229797.92</v>
      </c>
      <c r="F35" s="26">
        <v>45889</v>
      </c>
      <c r="G35" s="39">
        <f>+E35</f>
        <v>229797.92</v>
      </c>
      <c r="H35" s="39">
        <v>0</v>
      </c>
      <c r="I35" s="35" t="s">
        <v>108</v>
      </c>
      <c r="J35" s="35"/>
      <c r="K35" s="36"/>
    </row>
    <row r="36" spans="1:11" ht="45.75" customHeight="1">
      <c r="A36" s="38" t="s">
        <v>412</v>
      </c>
      <c r="B36" s="25" t="s">
        <v>413</v>
      </c>
      <c r="C36" s="25" t="s">
        <v>414</v>
      </c>
      <c r="D36" s="26">
        <v>45888</v>
      </c>
      <c r="E36" s="39">
        <v>148651.68</v>
      </c>
      <c r="F36" s="26">
        <v>45889</v>
      </c>
      <c r="G36" s="39">
        <f>+E36</f>
        <v>148651.68</v>
      </c>
      <c r="H36" s="39">
        <v>0</v>
      </c>
      <c r="I36" s="35" t="s">
        <v>108</v>
      </c>
      <c r="J36" s="35"/>
      <c r="K36" s="36"/>
    </row>
    <row r="37" spans="1:11" ht="45.75" customHeight="1">
      <c r="A37" s="38" t="s">
        <v>409</v>
      </c>
      <c r="B37" s="25" t="s">
        <v>410</v>
      </c>
      <c r="C37" s="25" t="s">
        <v>411</v>
      </c>
      <c r="D37" s="26">
        <v>45888</v>
      </c>
      <c r="E37" s="39">
        <v>143582.39999999999</v>
      </c>
      <c r="F37" s="26">
        <v>45918</v>
      </c>
      <c r="G37" s="39">
        <f t="shared" ref="G37:G44" si="1">+E37</f>
        <v>143582.39999999999</v>
      </c>
      <c r="H37" s="39">
        <v>0</v>
      </c>
      <c r="I37" s="35" t="s">
        <v>108</v>
      </c>
      <c r="J37" s="34"/>
      <c r="K37" s="36"/>
    </row>
    <row r="38" spans="1:11" ht="45.75" customHeight="1">
      <c r="A38" s="38" t="s">
        <v>483</v>
      </c>
      <c r="B38" s="25" t="s">
        <v>484</v>
      </c>
      <c r="C38" s="25" t="s">
        <v>485</v>
      </c>
      <c r="D38" s="26">
        <v>45918</v>
      </c>
      <c r="E38" s="39">
        <v>82763.95</v>
      </c>
      <c r="F38" s="26">
        <v>45917</v>
      </c>
      <c r="G38" s="39">
        <f t="shared" si="1"/>
        <v>82763.95</v>
      </c>
      <c r="H38" s="39">
        <v>0</v>
      </c>
      <c r="I38" s="35" t="s">
        <v>108</v>
      </c>
      <c r="J38" s="34"/>
      <c r="K38" s="36"/>
    </row>
    <row r="39" spans="1:11" ht="45.75" customHeight="1">
      <c r="A39" s="38" t="s">
        <v>483</v>
      </c>
      <c r="B39" s="25" t="s">
        <v>487</v>
      </c>
      <c r="C39" s="25" t="s">
        <v>486</v>
      </c>
      <c r="D39" s="26">
        <v>45918</v>
      </c>
      <c r="E39" s="39">
        <v>64889.2</v>
      </c>
      <c r="F39" s="26">
        <v>45917</v>
      </c>
      <c r="G39" s="39">
        <f t="shared" si="1"/>
        <v>64889.2</v>
      </c>
      <c r="H39" s="39">
        <v>0</v>
      </c>
      <c r="I39" s="35" t="s">
        <v>108</v>
      </c>
      <c r="J39" s="34"/>
      <c r="K39" s="36"/>
    </row>
    <row r="40" spans="1:11" ht="45.75" customHeight="1">
      <c r="A40" s="38" t="s">
        <v>483</v>
      </c>
      <c r="B40" s="25" t="s">
        <v>489</v>
      </c>
      <c r="C40" s="25" t="s">
        <v>488</v>
      </c>
      <c r="D40" s="26">
        <v>45918</v>
      </c>
      <c r="E40" s="39">
        <v>47619.54</v>
      </c>
      <c r="F40" s="26">
        <v>45917</v>
      </c>
      <c r="G40" s="39">
        <f t="shared" si="1"/>
        <v>47619.54</v>
      </c>
      <c r="H40" s="39">
        <v>0</v>
      </c>
      <c r="I40" s="35" t="s">
        <v>108</v>
      </c>
      <c r="J40" s="34"/>
      <c r="K40" s="36"/>
    </row>
    <row r="41" spans="1:11" ht="45.75" customHeight="1">
      <c r="A41" s="38" t="s">
        <v>407</v>
      </c>
      <c r="B41" s="25" t="s">
        <v>408</v>
      </c>
      <c r="C41" s="25" t="s">
        <v>227</v>
      </c>
      <c r="D41" s="26">
        <v>45887</v>
      </c>
      <c r="E41" s="39">
        <v>246620</v>
      </c>
      <c r="F41" s="26">
        <v>45922</v>
      </c>
      <c r="G41" s="39">
        <f t="shared" si="1"/>
        <v>246620</v>
      </c>
      <c r="H41" s="39">
        <v>0</v>
      </c>
      <c r="I41" s="35" t="s">
        <v>108</v>
      </c>
      <c r="J41" s="35"/>
      <c r="K41" s="36"/>
    </row>
    <row r="42" spans="1:11" ht="45.75" customHeight="1">
      <c r="A42" s="38" t="s">
        <v>207</v>
      </c>
      <c r="B42" s="25" t="s">
        <v>338</v>
      </c>
      <c r="C42" s="25" t="s">
        <v>406</v>
      </c>
      <c r="D42" s="26">
        <v>45884</v>
      </c>
      <c r="E42" s="39">
        <v>3800</v>
      </c>
      <c r="F42" s="26">
        <v>45915</v>
      </c>
      <c r="G42" s="39">
        <f t="shared" si="1"/>
        <v>3800</v>
      </c>
      <c r="H42" s="39">
        <v>0</v>
      </c>
      <c r="I42" s="35" t="s">
        <v>108</v>
      </c>
      <c r="J42" s="35"/>
      <c r="K42" s="36"/>
    </row>
    <row r="43" spans="1:11" ht="45.75" customHeight="1">
      <c r="A43" s="38" t="s">
        <v>207</v>
      </c>
      <c r="B43" s="25" t="s">
        <v>338</v>
      </c>
      <c r="C43" s="25" t="s">
        <v>405</v>
      </c>
      <c r="D43" s="26">
        <v>45884</v>
      </c>
      <c r="E43" s="39">
        <v>91150</v>
      </c>
      <c r="F43" s="26">
        <v>45915</v>
      </c>
      <c r="G43" s="39">
        <f t="shared" si="1"/>
        <v>91150</v>
      </c>
      <c r="H43" s="39">
        <v>0</v>
      </c>
      <c r="I43" s="35" t="s">
        <v>108</v>
      </c>
      <c r="J43" s="35"/>
      <c r="K43" s="36"/>
    </row>
    <row r="44" spans="1:11" ht="45.75" customHeight="1">
      <c r="A44" s="38" t="s">
        <v>151</v>
      </c>
      <c r="B44" s="25" t="s">
        <v>403</v>
      </c>
      <c r="C44" s="25" t="s">
        <v>404</v>
      </c>
      <c r="D44" s="26">
        <v>45884</v>
      </c>
      <c r="E44" s="39">
        <v>33630.120000000003</v>
      </c>
      <c r="F44" s="26">
        <v>45915</v>
      </c>
      <c r="G44" s="39">
        <f t="shared" si="1"/>
        <v>33630.120000000003</v>
      </c>
      <c r="H44" s="39">
        <v>0</v>
      </c>
      <c r="I44" s="35" t="s">
        <v>108</v>
      </c>
      <c r="J44" s="35"/>
      <c r="K44" s="36"/>
    </row>
    <row r="45" spans="1:11" ht="45.75" customHeight="1">
      <c r="A45" s="38" t="s">
        <v>123</v>
      </c>
      <c r="B45" s="25" t="s">
        <v>496</v>
      </c>
      <c r="C45" s="25" t="s">
        <v>497</v>
      </c>
      <c r="D45" s="26">
        <v>45883</v>
      </c>
      <c r="E45" s="39">
        <v>240000</v>
      </c>
      <c r="F45" s="26">
        <v>45914</v>
      </c>
      <c r="G45" s="39">
        <v>0</v>
      </c>
      <c r="H45" s="39">
        <f>+E45</f>
        <v>240000</v>
      </c>
      <c r="I45" s="35"/>
      <c r="J45" s="35" t="s">
        <v>108</v>
      </c>
      <c r="K45" s="36"/>
    </row>
    <row r="46" spans="1:11" ht="45.75" customHeight="1">
      <c r="A46" s="38" t="s">
        <v>459</v>
      </c>
      <c r="B46" s="25" t="s">
        <v>460</v>
      </c>
      <c r="C46" s="25" t="s">
        <v>461</v>
      </c>
      <c r="D46" s="26">
        <v>45883</v>
      </c>
      <c r="E46" s="39">
        <v>33500</v>
      </c>
      <c r="F46" s="26">
        <v>45914</v>
      </c>
      <c r="G46" s="39">
        <f>+E46</f>
        <v>33500</v>
      </c>
      <c r="H46" s="39">
        <v>0</v>
      </c>
      <c r="I46" s="35" t="s">
        <v>108</v>
      </c>
      <c r="J46" s="35"/>
      <c r="K46" s="36"/>
    </row>
    <row r="47" spans="1:11" ht="45.75" customHeight="1">
      <c r="A47" s="38" t="s">
        <v>133</v>
      </c>
      <c r="B47" s="41" t="s">
        <v>319</v>
      </c>
      <c r="C47" s="25" t="s">
        <v>329</v>
      </c>
      <c r="D47" s="26">
        <v>45881</v>
      </c>
      <c r="E47" s="39">
        <v>7500</v>
      </c>
      <c r="F47" s="26">
        <v>45942</v>
      </c>
      <c r="G47" s="39">
        <f>+E47</f>
        <v>7500</v>
      </c>
      <c r="H47" s="39">
        <v>0</v>
      </c>
      <c r="I47" s="35" t="s">
        <v>108</v>
      </c>
      <c r="J47" s="34"/>
      <c r="K47" s="36"/>
    </row>
    <row r="48" spans="1:11" ht="45.75" customHeight="1">
      <c r="A48" s="38" t="s">
        <v>384</v>
      </c>
      <c r="B48" s="25" t="s">
        <v>385</v>
      </c>
      <c r="C48" s="25" t="s">
        <v>401</v>
      </c>
      <c r="D48" s="26">
        <v>45881</v>
      </c>
      <c r="E48" s="39">
        <v>103840</v>
      </c>
      <c r="F48" s="26">
        <v>45896</v>
      </c>
      <c r="G48" s="39">
        <f>+E48</f>
        <v>103840</v>
      </c>
      <c r="H48" s="39">
        <v>0</v>
      </c>
      <c r="I48" s="35" t="s">
        <v>108</v>
      </c>
      <c r="J48" s="34"/>
      <c r="K48" s="36"/>
    </row>
    <row r="49" spans="1:11" ht="45.75" customHeight="1">
      <c r="A49" s="38" t="s">
        <v>152</v>
      </c>
      <c r="B49" s="25" t="s">
        <v>398</v>
      </c>
      <c r="C49" s="25" t="s">
        <v>399</v>
      </c>
      <c r="D49" s="26">
        <v>45877</v>
      </c>
      <c r="E49" s="39">
        <v>25793.83</v>
      </c>
      <c r="F49" s="26">
        <v>45908</v>
      </c>
      <c r="G49" s="39">
        <f>+E49</f>
        <v>25793.83</v>
      </c>
      <c r="H49" s="39">
        <v>0</v>
      </c>
      <c r="I49" s="35" t="s">
        <v>108</v>
      </c>
      <c r="J49" s="35"/>
      <c r="K49" s="36"/>
    </row>
    <row r="50" spans="1:11" ht="45.75" customHeight="1">
      <c r="A50" s="38" t="s">
        <v>395</v>
      </c>
      <c r="B50" s="25" t="s">
        <v>396</v>
      </c>
      <c r="C50" s="25" t="s">
        <v>397</v>
      </c>
      <c r="D50" s="26">
        <v>45877</v>
      </c>
      <c r="E50" s="39">
        <v>976</v>
      </c>
      <c r="F50" s="26">
        <v>45892</v>
      </c>
      <c r="G50" s="39">
        <f>+E50</f>
        <v>976</v>
      </c>
      <c r="H50" s="39">
        <v>0</v>
      </c>
      <c r="I50" s="35" t="s">
        <v>108</v>
      </c>
      <c r="J50" s="34"/>
      <c r="K50" s="36"/>
    </row>
    <row r="51" spans="1:11" ht="45.75" customHeight="1">
      <c r="A51" s="38" t="s">
        <v>133</v>
      </c>
      <c r="B51" s="25" t="s">
        <v>327</v>
      </c>
      <c r="C51" s="25" t="s">
        <v>328</v>
      </c>
      <c r="D51" s="26">
        <v>45877</v>
      </c>
      <c r="E51" s="39">
        <v>5610</v>
      </c>
      <c r="F51" s="26">
        <v>45938</v>
      </c>
      <c r="G51" s="39">
        <v>0</v>
      </c>
      <c r="H51" s="39">
        <f>+E51</f>
        <v>5610</v>
      </c>
      <c r="I51" s="34"/>
      <c r="J51" s="35" t="s">
        <v>108</v>
      </c>
      <c r="K51" s="36"/>
    </row>
    <row r="52" spans="1:11" ht="45.75" customHeight="1">
      <c r="A52" s="38" t="s">
        <v>473</v>
      </c>
      <c r="B52" s="25" t="s">
        <v>474</v>
      </c>
      <c r="C52" s="25" t="s">
        <v>475</v>
      </c>
      <c r="D52" s="26">
        <v>45877</v>
      </c>
      <c r="E52" s="39">
        <v>17700</v>
      </c>
      <c r="F52" s="26">
        <v>45877</v>
      </c>
      <c r="G52" s="39">
        <f>+E52</f>
        <v>17700</v>
      </c>
      <c r="H52" s="39">
        <v>0</v>
      </c>
      <c r="I52" s="35" t="s">
        <v>108</v>
      </c>
      <c r="J52" s="35"/>
      <c r="K52" s="36"/>
    </row>
    <row r="53" spans="1:11" ht="45.75" customHeight="1">
      <c r="A53" s="38" t="s">
        <v>518</v>
      </c>
      <c r="B53" s="25" t="s">
        <v>519</v>
      </c>
      <c r="C53" s="25" t="s">
        <v>520</v>
      </c>
      <c r="D53" s="26">
        <v>45879</v>
      </c>
      <c r="E53" s="39">
        <v>1873.58</v>
      </c>
      <c r="F53" s="26">
        <v>45902</v>
      </c>
      <c r="G53" s="39">
        <v>0</v>
      </c>
      <c r="H53" s="39">
        <f>+E53</f>
        <v>1873.58</v>
      </c>
      <c r="I53" s="35"/>
      <c r="J53" s="35" t="s">
        <v>108</v>
      </c>
      <c r="K53" s="36"/>
    </row>
    <row r="54" spans="1:11" ht="45.75" customHeight="1">
      <c r="A54" s="38" t="s">
        <v>490</v>
      </c>
      <c r="B54" s="25" t="s">
        <v>491</v>
      </c>
      <c r="C54" s="25" t="s">
        <v>492</v>
      </c>
      <c r="D54" s="26">
        <v>45876</v>
      </c>
      <c r="E54" s="39">
        <v>176800</v>
      </c>
      <c r="F54" s="26">
        <v>45906</v>
      </c>
      <c r="G54" s="39">
        <f>+E54</f>
        <v>176800</v>
      </c>
      <c r="H54" s="39">
        <v>0</v>
      </c>
      <c r="I54" s="35" t="s">
        <v>108</v>
      </c>
      <c r="J54" s="35"/>
      <c r="K54" s="36"/>
    </row>
    <row r="55" spans="1:11" ht="45.75" customHeight="1">
      <c r="A55" s="38" t="s">
        <v>151</v>
      </c>
      <c r="B55" s="25" t="s">
        <v>393</v>
      </c>
      <c r="C55" s="25" t="s">
        <v>394</v>
      </c>
      <c r="D55" s="26">
        <v>45876</v>
      </c>
      <c r="E55" s="39">
        <v>14832.9</v>
      </c>
      <c r="F55" s="26">
        <v>45907</v>
      </c>
      <c r="G55" s="39">
        <f>+E55</f>
        <v>14832.9</v>
      </c>
      <c r="H55" s="39">
        <v>0</v>
      </c>
      <c r="I55" s="35" t="s">
        <v>108</v>
      </c>
      <c r="J55" s="35"/>
      <c r="K55" s="36"/>
    </row>
    <row r="56" spans="1:11" ht="45.75" customHeight="1">
      <c r="A56" s="38" t="s">
        <v>183</v>
      </c>
      <c r="B56" s="25" t="s">
        <v>506</v>
      </c>
      <c r="C56" s="25" t="s">
        <v>507</v>
      </c>
      <c r="D56" s="26">
        <v>45876</v>
      </c>
      <c r="E56" s="39">
        <v>144297.45000000001</v>
      </c>
      <c r="F56" s="26">
        <v>45891</v>
      </c>
      <c r="G56" s="39">
        <v>0</v>
      </c>
      <c r="H56" s="39">
        <f>+E56</f>
        <v>144297.45000000001</v>
      </c>
      <c r="I56" s="34"/>
      <c r="J56" s="35" t="s">
        <v>108</v>
      </c>
      <c r="K56" s="36"/>
    </row>
    <row r="57" spans="1:11" ht="45.75" customHeight="1">
      <c r="A57" s="38" t="s">
        <v>390</v>
      </c>
      <c r="B57" s="25" t="s">
        <v>391</v>
      </c>
      <c r="C57" s="25" t="s">
        <v>392</v>
      </c>
      <c r="D57" s="26">
        <v>45875</v>
      </c>
      <c r="E57" s="39">
        <v>449999.69</v>
      </c>
      <c r="F57" s="26">
        <v>45906</v>
      </c>
      <c r="G57" s="39">
        <f>+E57</f>
        <v>449999.69</v>
      </c>
      <c r="H57" s="39">
        <v>0</v>
      </c>
      <c r="I57" s="35" t="s">
        <v>108</v>
      </c>
      <c r="J57" s="35"/>
      <c r="K57" s="36"/>
    </row>
    <row r="58" spans="1:11" ht="45.75" customHeight="1">
      <c r="A58" s="38" t="s">
        <v>164</v>
      </c>
      <c r="B58" s="25" t="s">
        <v>350</v>
      </c>
      <c r="C58" s="25" t="s">
        <v>389</v>
      </c>
      <c r="D58" s="26">
        <v>45875</v>
      </c>
      <c r="E58" s="39">
        <v>95864.68</v>
      </c>
      <c r="F58" s="26">
        <v>45875</v>
      </c>
      <c r="G58" s="39">
        <v>0</v>
      </c>
      <c r="H58" s="39">
        <f>+E58</f>
        <v>95864.68</v>
      </c>
      <c r="I58" s="35"/>
      <c r="J58" s="35" t="s">
        <v>108</v>
      </c>
      <c r="K58" s="36"/>
    </row>
    <row r="59" spans="1:11" ht="45.75" customHeight="1">
      <c r="A59" s="38" t="s">
        <v>530</v>
      </c>
      <c r="B59" s="25" t="s">
        <v>531</v>
      </c>
      <c r="C59" s="25" t="s">
        <v>532</v>
      </c>
      <c r="D59" s="26">
        <v>45874</v>
      </c>
      <c r="E59" s="39">
        <v>45807.6</v>
      </c>
      <c r="F59" s="26">
        <v>45905</v>
      </c>
      <c r="G59" s="39">
        <f>+E59</f>
        <v>45807.6</v>
      </c>
      <c r="H59" s="39">
        <v>0</v>
      </c>
      <c r="I59" s="35" t="s">
        <v>108</v>
      </c>
      <c r="J59" s="35"/>
      <c r="K59" s="36"/>
    </row>
    <row r="60" spans="1:11" ht="45.75" customHeight="1">
      <c r="A60" s="38" t="s">
        <v>199</v>
      </c>
      <c r="B60" s="25" t="s">
        <v>482</v>
      </c>
      <c r="C60" s="25" t="s">
        <v>481</v>
      </c>
      <c r="D60" s="26">
        <v>45874</v>
      </c>
      <c r="E60" s="39">
        <v>36470.54</v>
      </c>
      <c r="F60" s="26">
        <v>45904</v>
      </c>
      <c r="G60" s="39">
        <f t="shared" ref="G60:G66" si="2">+E60</f>
        <v>36470.54</v>
      </c>
      <c r="H60" s="39">
        <v>0</v>
      </c>
      <c r="I60" s="35" t="s">
        <v>108</v>
      </c>
      <c r="J60" s="35"/>
      <c r="K60" s="36"/>
    </row>
    <row r="61" spans="1:11" ht="45.75" customHeight="1">
      <c r="A61" s="38" t="s">
        <v>199</v>
      </c>
      <c r="B61" s="25" t="s">
        <v>480</v>
      </c>
      <c r="C61" s="25" t="s">
        <v>479</v>
      </c>
      <c r="D61" s="26">
        <v>45874</v>
      </c>
      <c r="E61" s="39">
        <v>77615.81</v>
      </c>
      <c r="F61" s="26">
        <v>45904</v>
      </c>
      <c r="G61" s="39">
        <f t="shared" si="2"/>
        <v>77615.81</v>
      </c>
      <c r="H61" s="39">
        <v>0</v>
      </c>
      <c r="I61" s="35" t="s">
        <v>108</v>
      </c>
      <c r="J61" s="35"/>
      <c r="K61" s="36"/>
    </row>
    <row r="62" spans="1:11" ht="45.75" customHeight="1">
      <c r="A62" s="38" t="s">
        <v>133</v>
      </c>
      <c r="B62" s="41" t="s">
        <v>325</v>
      </c>
      <c r="C62" s="25" t="s">
        <v>326</v>
      </c>
      <c r="D62" s="26">
        <v>45874</v>
      </c>
      <c r="E62" s="39">
        <v>7500</v>
      </c>
      <c r="F62" s="26">
        <v>45935</v>
      </c>
      <c r="G62" s="39">
        <f t="shared" si="2"/>
        <v>7500</v>
      </c>
      <c r="H62" s="39">
        <v>0</v>
      </c>
      <c r="I62" s="35" t="s">
        <v>108</v>
      </c>
      <c r="J62" s="34"/>
      <c r="K62" s="36"/>
    </row>
    <row r="63" spans="1:11" ht="45.75" customHeight="1">
      <c r="A63" s="38" t="s">
        <v>384</v>
      </c>
      <c r="B63" s="41" t="s">
        <v>385</v>
      </c>
      <c r="C63" s="25" t="s">
        <v>386</v>
      </c>
      <c r="D63" s="26">
        <v>45874</v>
      </c>
      <c r="E63" s="39">
        <v>103840</v>
      </c>
      <c r="F63" s="26">
        <v>45889</v>
      </c>
      <c r="G63" s="39">
        <f t="shared" si="2"/>
        <v>103840</v>
      </c>
      <c r="H63" s="39">
        <v>0</v>
      </c>
      <c r="I63" s="35" t="s">
        <v>108</v>
      </c>
      <c r="J63" s="34"/>
      <c r="K63" s="36"/>
    </row>
    <row r="64" spans="1:11" ht="45.75" customHeight="1">
      <c r="A64" s="38" t="s">
        <v>377</v>
      </c>
      <c r="B64" s="41" t="s">
        <v>383</v>
      </c>
      <c r="C64" s="25" t="s">
        <v>382</v>
      </c>
      <c r="D64" s="26">
        <v>45874</v>
      </c>
      <c r="E64" s="39">
        <v>58193.98</v>
      </c>
      <c r="F64" s="26">
        <v>45904</v>
      </c>
      <c r="G64" s="39">
        <f t="shared" si="2"/>
        <v>58193.98</v>
      </c>
      <c r="H64" s="39">
        <v>0</v>
      </c>
      <c r="I64" s="35" t="s">
        <v>108</v>
      </c>
      <c r="J64" s="34"/>
      <c r="K64" s="36"/>
    </row>
    <row r="65" spans="1:11" ht="45.75" customHeight="1">
      <c r="A65" s="38" t="s">
        <v>377</v>
      </c>
      <c r="B65" s="25" t="s">
        <v>381</v>
      </c>
      <c r="C65" s="25" t="s">
        <v>380</v>
      </c>
      <c r="D65" s="26">
        <v>45874</v>
      </c>
      <c r="E65" s="39">
        <v>134064.71</v>
      </c>
      <c r="F65" s="26">
        <v>45904</v>
      </c>
      <c r="G65" s="39">
        <f t="shared" si="2"/>
        <v>134064.71</v>
      </c>
      <c r="H65" s="39">
        <v>0</v>
      </c>
      <c r="I65" s="35" t="s">
        <v>108</v>
      </c>
      <c r="J65" s="34"/>
      <c r="K65" s="36"/>
    </row>
    <row r="66" spans="1:11" ht="45.75" customHeight="1">
      <c r="A66" s="38" t="s">
        <v>377</v>
      </c>
      <c r="B66" s="25" t="s">
        <v>378</v>
      </c>
      <c r="C66" s="25" t="s">
        <v>379</v>
      </c>
      <c r="D66" s="26">
        <v>45874</v>
      </c>
      <c r="E66" s="39">
        <v>35368</v>
      </c>
      <c r="F66" s="26">
        <v>45904</v>
      </c>
      <c r="G66" s="39">
        <f t="shared" si="2"/>
        <v>35368</v>
      </c>
      <c r="H66" s="39">
        <v>0</v>
      </c>
      <c r="I66" s="35" t="s">
        <v>108</v>
      </c>
      <c r="J66" s="34"/>
      <c r="K66" s="36"/>
    </row>
    <row r="67" spans="1:11" ht="45.75" customHeight="1">
      <c r="A67" s="38" t="s">
        <v>14</v>
      </c>
      <c r="B67" s="41" t="s">
        <v>375</v>
      </c>
      <c r="C67" s="25" t="s">
        <v>376</v>
      </c>
      <c r="D67" s="26">
        <v>45874</v>
      </c>
      <c r="E67" s="39">
        <v>173333.33</v>
      </c>
      <c r="F67" s="26">
        <v>45905</v>
      </c>
      <c r="G67" s="39">
        <v>0</v>
      </c>
      <c r="H67" s="39">
        <f>+E67</f>
        <v>173333.33</v>
      </c>
      <c r="I67" s="35"/>
      <c r="J67" s="35" t="s">
        <v>108</v>
      </c>
      <c r="K67" s="36"/>
    </row>
    <row r="68" spans="1:11" ht="45.75" customHeight="1">
      <c r="A68" s="38" t="s">
        <v>152</v>
      </c>
      <c r="B68" s="25" t="s">
        <v>373</v>
      </c>
      <c r="C68" s="25" t="s">
        <v>374</v>
      </c>
      <c r="D68" s="26">
        <v>45874</v>
      </c>
      <c r="E68" s="39">
        <v>12022.48</v>
      </c>
      <c r="F68" s="26">
        <v>45905</v>
      </c>
      <c r="G68" s="39">
        <f>+E68</f>
        <v>12022.48</v>
      </c>
      <c r="H68" s="39">
        <v>0</v>
      </c>
      <c r="I68" s="35" t="s">
        <v>108</v>
      </c>
      <c r="J68" s="35"/>
      <c r="K68" s="36"/>
    </row>
    <row r="69" spans="1:11" ht="45.75" customHeight="1">
      <c r="A69" s="38" t="s">
        <v>370</v>
      </c>
      <c r="B69" s="25" t="s">
        <v>371</v>
      </c>
      <c r="C69" s="25" t="s">
        <v>372</v>
      </c>
      <c r="D69" s="26">
        <v>45874</v>
      </c>
      <c r="E69" s="39">
        <v>4152.55</v>
      </c>
      <c r="F69" s="26">
        <v>45895</v>
      </c>
      <c r="G69" s="39">
        <f>+E69</f>
        <v>4152.55</v>
      </c>
      <c r="H69" s="39">
        <v>0</v>
      </c>
      <c r="I69" s="35" t="s">
        <v>108</v>
      </c>
      <c r="J69" s="34"/>
      <c r="K69" s="36"/>
    </row>
    <row r="70" spans="1:11" ht="45.75" customHeight="1">
      <c r="A70" s="38" t="s">
        <v>515</v>
      </c>
      <c r="B70" s="25" t="s">
        <v>516</v>
      </c>
      <c r="C70" s="25" t="s">
        <v>517</v>
      </c>
      <c r="D70" s="26">
        <v>45873</v>
      </c>
      <c r="E70" s="39">
        <v>105000</v>
      </c>
      <c r="F70" s="26">
        <v>45873</v>
      </c>
      <c r="G70" s="39">
        <f>+E70</f>
        <v>105000</v>
      </c>
      <c r="H70" s="39">
        <v>0</v>
      </c>
      <c r="I70" s="35" t="s">
        <v>108</v>
      </c>
      <c r="J70" s="34"/>
      <c r="K70" s="36"/>
    </row>
    <row r="71" spans="1:11" ht="45.75" customHeight="1">
      <c r="A71" s="38" t="s">
        <v>217</v>
      </c>
      <c r="B71" s="25" t="s">
        <v>369</v>
      </c>
      <c r="C71" s="25" t="s">
        <v>368</v>
      </c>
      <c r="D71" s="26">
        <v>45873</v>
      </c>
      <c r="E71" s="39">
        <v>1730.76</v>
      </c>
      <c r="F71" s="26" t="s">
        <v>365</v>
      </c>
      <c r="G71" s="39">
        <f>+E71</f>
        <v>1730.76</v>
      </c>
      <c r="H71" s="39">
        <v>0</v>
      </c>
      <c r="I71" s="35"/>
      <c r="J71" s="35" t="s">
        <v>108</v>
      </c>
      <c r="K71" s="36"/>
    </row>
    <row r="72" spans="1:11" ht="45.75" customHeight="1">
      <c r="A72" s="38" t="s">
        <v>217</v>
      </c>
      <c r="B72" s="25" t="s">
        <v>366</v>
      </c>
      <c r="C72" s="25" t="s">
        <v>367</v>
      </c>
      <c r="D72" s="26">
        <v>45873</v>
      </c>
      <c r="E72" s="39">
        <v>1783.9</v>
      </c>
      <c r="F72" s="26" t="s">
        <v>365</v>
      </c>
      <c r="G72" s="39">
        <f t="shared" ref="G72:G73" si="3">+E72</f>
        <v>1783.9</v>
      </c>
      <c r="H72" s="39">
        <v>0</v>
      </c>
      <c r="I72" s="35"/>
      <c r="J72" s="35" t="s">
        <v>108</v>
      </c>
      <c r="K72" s="36"/>
    </row>
    <row r="73" spans="1:11" ht="45.75" customHeight="1">
      <c r="A73" s="38" t="s">
        <v>217</v>
      </c>
      <c r="B73" s="25" t="s">
        <v>363</v>
      </c>
      <c r="C73" s="25" t="s">
        <v>364</v>
      </c>
      <c r="D73" s="26">
        <v>45873</v>
      </c>
      <c r="E73" s="39">
        <v>2368</v>
      </c>
      <c r="F73" s="26" t="s">
        <v>365</v>
      </c>
      <c r="G73" s="39">
        <f t="shared" si="3"/>
        <v>2368</v>
      </c>
      <c r="H73" s="39">
        <v>0</v>
      </c>
      <c r="I73" s="35"/>
      <c r="J73" s="35" t="s">
        <v>108</v>
      </c>
      <c r="K73" s="36"/>
    </row>
    <row r="74" spans="1:11" ht="63.75" customHeight="1">
      <c r="A74" s="38" t="s">
        <v>292</v>
      </c>
      <c r="B74" s="25" t="s">
        <v>361</v>
      </c>
      <c r="C74" s="25" t="s">
        <v>362</v>
      </c>
      <c r="D74" s="26">
        <v>45873</v>
      </c>
      <c r="E74" s="39">
        <v>301269.05</v>
      </c>
      <c r="F74" s="26">
        <v>45904</v>
      </c>
      <c r="G74" s="39">
        <f>+E74</f>
        <v>301269.05</v>
      </c>
      <c r="H74" s="39">
        <v>0</v>
      </c>
      <c r="I74" s="35" t="s">
        <v>108</v>
      </c>
      <c r="J74" s="35"/>
      <c r="K74" s="36"/>
    </row>
    <row r="75" spans="1:11" ht="45.75" customHeight="1">
      <c r="A75" s="38" t="s">
        <v>194</v>
      </c>
      <c r="B75" s="25" t="s">
        <v>234</v>
      </c>
      <c r="C75" s="25" t="s">
        <v>476</v>
      </c>
      <c r="D75" s="26">
        <v>45873</v>
      </c>
      <c r="E75" s="39">
        <v>31835.08</v>
      </c>
      <c r="F75" s="26">
        <v>45903</v>
      </c>
      <c r="G75" s="39">
        <f t="shared" ref="G75:G87" si="4">+E75</f>
        <v>31835.08</v>
      </c>
      <c r="H75" s="39">
        <v>0</v>
      </c>
      <c r="I75" s="35" t="s">
        <v>108</v>
      </c>
      <c r="J75" s="34"/>
      <c r="K75" s="36"/>
    </row>
    <row r="76" spans="1:11" ht="45.75" customHeight="1">
      <c r="A76" s="38" t="s">
        <v>194</v>
      </c>
      <c r="B76" s="25" t="s">
        <v>359</v>
      </c>
      <c r="C76" s="25" t="s">
        <v>360</v>
      </c>
      <c r="D76" s="26">
        <v>45873</v>
      </c>
      <c r="E76" s="39">
        <v>40189.86</v>
      </c>
      <c r="F76" s="26">
        <v>45903</v>
      </c>
      <c r="G76" s="39">
        <f t="shared" si="4"/>
        <v>40189.86</v>
      </c>
      <c r="H76" s="39">
        <v>0</v>
      </c>
      <c r="I76" s="35" t="s">
        <v>108</v>
      </c>
      <c r="J76" s="34"/>
      <c r="K76" s="36"/>
    </row>
    <row r="77" spans="1:11" ht="45.75" customHeight="1">
      <c r="A77" s="38" t="s">
        <v>194</v>
      </c>
      <c r="B77" s="25" t="s">
        <v>233</v>
      </c>
      <c r="C77" s="25" t="s">
        <v>358</v>
      </c>
      <c r="D77" s="26">
        <v>45873</v>
      </c>
      <c r="E77" s="39">
        <v>41327.480000000003</v>
      </c>
      <c r="F77" s="26">
        <v>45903</v>
      </c>
      <c r="G77" s="39">
        <f t="shared" si="4"/>
        <v>41327.480000000003</v>
      </c>
      <c r="H77" s="39">
        <v>0</v>
      </c>
      <c r="I77" s="35" t="s">
        <v>108</v>
      </c>
      <c r="J77" s="34"/>
      <c r="K77" s="36"/>
    </row>
    <row r="78" spans="1:11" ht="45.75" customHeight="1">
      <c r="A78" s="38" t="s">
        <v>194</v>
      </c>
      <c r="B78" s="25" t="s">
        <v>195</v>
      </c>
      <c r="C78" s="25" t="s">
        <v>357</v>
      </c>
      <c r="D78" s="26">
        <v>45873</v>
      </c>
      <c r="E78" s="39">
        <v>55770.17</v>
      </c>
      <c r="F78" s="26">
        <v>45903</v>
      </c>
      <c r="G78" s="39">
        <f t="shared" si="4"/>
        <v>55770.17</v>
      </c>
      <c r="H78" s="39">
        <v>0</v>
      </c>
      <c r="I78" s="35" t="s">
        <v>108</v>
      </c>
      <c r="J78" s="34"/>
      <c r="K78" s="36"/>
    </row>
    <row r="79" spans="1:11" ht="45.75" customHeight="1">
      <c r="A79" s="38" t="s">
        <v>194</v>
      </c>
      <c r="B79" s="25" t="s">
        <v>356</v>
      </c>
      <c r="C79" s="25" t="s">
        <v>355</v>
      </c>
      <c r="D79" s="26">
        <v>45873</v>
      </c>
      <c r="E79" s="39">
        <v>70301.58</v>
      </c>
      <c r="F79" s="26">
        <v>45903</v>
      </c>
      <c r="G79" s="39">
        <f t="shared" si="4"/>
        <v>70301.58</v>
      </c>
      <c r="H79" s="39">
        <v>0</v>
      </c>
      <c r="I79" s="35" t="s">
        <v>108</v>
      </c>
      <c r="J79" s="34"/>
      <c r="K79" s="36"/>
    </row>
    <row r="80" spans="1:11" ht="45.75" customHeight="1">
      <c r="A80" s="38" t="s">
        <v>194</v>
      </c>
      <c r="B80" s="25" t="s">
        <v>353</v>
      </c>
      <c r="C80" s="25" t="s">
        <v>354</v>
      </c>
      <c r="D80" s="26">
        <v>45873</v>
      </c>
      <c r="E80" s="39">
        <v>59674.76</v>
      </c>
      <c r="F80" s="26">
        <v>45903</v>
      </c>
      <c r="G80" s="39">
        <f t="shared" si="4"/>
        <v>59674.76</v>
      </c>
      <c r="H80" s="39">
        <v>0</v>
      </c>
      <c r="I80" s="35" t="s">
        <v>108</v>
      </c>
      <c r="J80" s="35"/>
      <c r="K80" s="36"/>
    </row>
    <row r="81" spans="1:11" ht="45.75" customHeight="1">
      <c r="A81" s="38" t="s">
        <v>183</v>
      </c>
      <c r="B81" s="25" t="s">
        <v>508</v>
      </c>
      <c r="C81" s="25" t="s">
        <v>472</v>
      </c>
      <c r="D81" s="26">
        <v>45872</v>
      </c>
      <c r="E81" s="39">
        <v>231053.18</v>
      </c>
      <c r="F81" s="26">
        <v>45887</v>
      </c>
      <c r="G81" s="39">
        <v>0</v>
      </c>
      <c r="H81" s="39">
        <f>+E81</f>
        <v>231053.18</v>
      </c>
      <c r="I81" s="35"/>
      <c r="J81" s="35" t="s">
        <v>108</v>
      </c>
      <c r="K81" s="36"/>
    </row>
    <row r="82" spans="1:11" ht="45.75" customHeight="1">
      <c r="A82" s="38" t="s">
        <v>180</v>
      </c>
      <c r="B82" s="25" t="s">
        <v>181</v>
      </c>
      <c r="C82" s="25" t="s">
        <v>536</v>
      </c>
      <c r="D82" s="26">
        <v>45872</v>
      </c>
      <c r="E82" s="39">
        <v>707828.04</v>
      </c>
      <c r="F82" s="26">
        <v>45887</v>
      </c>
      <c r="G82" s="39">
        <v>0</v>
      </c>
      <c r="H82" s="39">
        <f>+E82</f>
        <v>707828.04</v>
      </c>
      <c r="I82" s="35"/>
      <c r="J82" s="35" t="s">
        <v>108</v>
      </c>
      <c r="K82" s="36"/>
    </row>
    <row r="83" spans="1:11" ht="45.75" customHeight="1">
      <c r="A83" s="38" t="s">
        <v>179</v>
      </c>
      <c r="B83" s="41" t="s">
        <v>352</v>
      </c>
      <c r="C83" s="25" t="s">
        <v>211</v>
      </c>
      <c r="D83" s="26">
        <v>45871</v>
      </c>
      <c r="E83" s="39">
        <v>1000</v>
      </c>
      <c r="F83" s="26">
        <v>45894</v>
      </c>
      <c r="G83" s="39">
        <f t="shared" si="4"/>
        <v>1000</v>
      </c>
      <c r="H83" s="39">
        <v>0</v>
      </c>
      <c r="I83" s="35" t="s">
        <v>108</v>
      </c>
      <c r="J83" s="34"/>
      <c r="K83" s="36"/>
    </row>
    <row r="84" spans="1:11" ht="45.75" customHeight="1">
      <c r="A84" s="38" t="s">
        <v>133</v>
      </c>
      <c r="B84" s="25" t="s">
        <v>323</v>
      </c>
      <c r="C84" s="25" t="s">
        <v>324</v>
      </c>
      <c r="D84" s="26">
        <v>45870</v>
      </c>
      <c r="E84" s="39">
        <v>5555</v>
      </c>
      <c r="F84" s="26">
        <v>45931</v>
      </c>
      <c r="G84" s="39">
        <f t="shared" si="4"/>
        <v>5555</v>
      </c>
      <c r="H84" s="39">
        <v>0</v>
      </c>
      <c r="I84" s="35" t="s">
        <v>108</v>
      </c>
      <c r="J84" s="34"/>
      <c r="K84" s="36"/>
    </row>
    <row r="85" spans="1:11" ht="45.75" customHeight="1">
      <c r="A85" s="38" t="s">
        <v>498</v>
      </c>
      <c r="B85" s="25" t="s">
        <v>499</v>
      </c>
      <c r="C85" s="25" t="s">
        <v>500</v>
      </c>
      <c r="D85" s="26">
        <v>45870</v>
      </c>
      <c r="E85" s="39">
        <v>182900</v>
      </c>
      <c r="F85" s="26">
        <v>45901</v>
      </c>
      <c r="G85" s="39">
        <f>+E85</f>
        <v>182900</v>
      </c>
      <c r="H85" s="39">
        <v>0</v>
      </c>
      <c r="I85" s="35" t="s">
        <v>108</v>
      </c>
      <c r="J85" s="34"/>
      <c r="K85" s="36"/>
    </row>
    <row r="86" spans="1:11" ht="45.75" customHeight="1">
      <c r="A86" s="38" t="s">
        <v>231</v>
      </c>
      <c r="B86" s="25" t="s">
        <v>348</v>
      </c>
      <c r="C86" s="25" t="s">
        <v>349</v>
      </c>
      <c r="D86" s="26">
        <v>45870</v>
      </c>
      <c r="E86" s="39">
        <v>1009490.87</v>
      </c>
      <c r="F86" s="26">
        <v>45900</v>
      </c>
      <c r="G86" s="39">
        <f t="shared" si="4"/>
        <v>1009490.87</v>
      </c>
      <c r="H86" s="39">
        <v>0</v>
      </c>
      <c r="I86" s="35" t="s">
        <v>108</v>
      </c>
      <c r="J86" s="34"/>
      <c r="K86" s="36"/>
    </row>
    <row r="87" spans="1:11" ht="45.75" customHeight="1">
      <c r="A87" s="38" t="s">
        <v>231</v>
      </c>
      <c r="B87" s="25" t="s">
        <v>346</v>
      </c>
      <c r="C87" s="25" t="s">
        <v>347</v>
      </c>
      <c r="D87" s="26">
        <v>45870</v>
      </c>
      <c r="E87" s="39">
        <v>498876.73</v>
      </c>
      <c r="F87" s="26">
        <v>45900</v>
      </c>
      <c r="G87" s="39">
        <f t="shared" si="4"/>
        <v>498876.73</v>
      </c>
      <c r="H87" s="39">
        <v>0</v>
      </c>
      <c r="I87" s="35" t="s">
        <v>108</v>
      </c>
      <c r="J87" s="34"/>
      <c r="K87" s="36"/>
    </row>
    <row r="88" spans="1:11" ht="45.75" customHeight="1">
      <c r="A88" s="38" t="s">
        <v>151</v>
      </c>
      <c r="B88" s="25" t="s">
        <v>344</v>
      </c>
      <c r="C88" s="25" t="s">
        <v>345</v>
      </c>
      <c r="D88" s="26">
        <v>45870</v>
      </c>
      <c r="E88" s="39">
        <v>22313.02</v>
      </c>
      <c r="F88" s="26">
        <v>45901</v>
      </c>
      <c r="G88" s="39">
        <f>+E88</f>
        <v>22313.02</v>
      </c>
      <c r="H88" s="39">
        <v>0</v>
      </c>
      <c r="I88" s="35" t="s">
        <v>108</v>
      </c>
      <c r="J88" s="35"/>
      <c r="K88" s="36"/>
    </row>
    <row r="89" spans="1:11" ht="45.75" customHeight="1">
      <c r="A89" s="38" t="s">
        <v>189</v>
      </c>
      <c r="B89" s="25" t="s">
        <v>342</v>
      </c>
      <c r="C89" s="25" t="s">
        <v>343</v>
      </c>
      <c r="D89" s="26">
        <v>45870</v>
      </c>
      <c r="E89" s="39">
        <v>942190.11</v>
      </c>
      <c r="F89" s="26">
        <v>45879</v>
      </c>
      <c r="G89" s="39">
        <f t="shared" ref="G89:G94" si="5">+E89</f>
        <v>942190.11</v>
      </c>
      <c r="H89" s="39">
        <v>0</v>
      </c>
      <c r="I89" s="35" t="s">
        <v>108</v>
      </c>
      <c r="J89" s="34"/>
      <c r="K89" s="36"/>
    </row>
    <row r="90" spans="1:11" ht="45.75" customHeight="1">
      <c r="A90" s="38" t="s">
        <v>340</v>
      </c>
      <c r="B90" s="25" t="s">
        <v>341</v>
      </c>
      <c r="C90" s="25" t="s">
        <v>240</v>
      </c>
      <c r="D90" s="26">
        <v>45870</v>
      </c>
      <c r="E90" s="39">
        <v>237180</v>
      </c>
      <c r="F90" s="26">
        <v>45901</v>
      </c>
      <c r="G90" s="39">
        <f t="shared" si="5"/>
        <v>237180</v>
      </c>
      <c r="H90" s="39">
        <v>0</v>
      </c>
      <c r="I90" s="35" t="s">
        <v>108</v>
      </c>
      <c r="J90" s="34"/>
      <c r="K90" s="36"/>
    </row>
    <row r="91" spans="1:11" ht="45.75" customHeight="1">
      <c r="A91" s="38" t="s">
        <v>207</v>
      </c>
      <c r="B91" s="25" t="s">
        <v>338</v>
      </c>
      <c r="C91" s="25" t="s">
        <v>339</v>
      </c>
      <c r="D91" s="26">
        <v>45870</v>
      </c>
      <c r="E91" s="39">
        <v>36740</v>
      </c>
      <c r="F91" s="26">
        <v>45901</v>
      </c>
      <c r="G91" s="39">
        <f t="shared" si="5"/>
        <v>36740</v>
      </c>
      <c r="H91" s="39">
        <v>0</v>
      </c>
      <c r="I91" s="35" t="s">
        <v>108</v>
      </c>
      <c r="J91" s="77"/>
      <c r="K91" s="36"/>
    </row>
    <row r="92" spans="1:11" ht="45.75" customHeight="1">
      <c r="A92" s="38" t="s">
        <v>190</v>
      </c>
      <c r="B92" s="25" t="s">
        <v>336</v>
      </c>
      <c r="C92" s="25" t="s">
        <v>337</v>
      </c>
      <c r="D92" s="26">
        <v>45870</v>
      </c>
      <c r="E92" s="39">
        <v>3500</v>
      </c>
      <c r="F92" s="26">
        <v>45879</v>
      </c>
      <c r="G92" s="39">
        <f t="shared" si="5"/>
        <v>3500</v>
      </c>
      <c r="H92" s="39">
        <v>0</v>
      </c>
      <c r="I92" s="35" t="s">
        <v>108</v>
      </c>
      <c r="J92" s="34"/>
      <c r="K92" s="36"/>
    </row>
    <row r="93" spans="1:11" ht="45.75" customHeight="1">
      <c r="A93" s="38" t="s">
        <v>191</v>
      </c>
      <c r="B93" s="25" t="s">
        <v>334</v>
      </c>
      <c r="C93" s="25" t="s">
        <v>335</v>
      </c>
      <c r="D93" s="26">
        <v>45870</v>
      </c>
      <c r="E93" s="39">
        <v>5928</v>
      </c>
      <c r="F93" s="26">
        <v>45891</v>
      </c>
      <c r="G93" s="39">
        <f t="shared" si="5"/>
        <v>5928</v>
      </c>
      <c r="H93" s="39">
        <v>0</v>
      </c>
      <c r="I93" s="35" t="s">
        <v>108</v>
      </c>
      <c r="J93" s="34"/>
      <c r="K93" s="36"/>
    </row>
    <row r="94" spans="1:11" ht="45.75" customHeight="1">
      <c r="A94" s="38" t="s">
        <v>188</v>
      </c>
      <c r="B94" s="25" t="s">
        <v>332</v>
      </c>
      <c r="C94" s="25" t="s">
        <v>333</v>
      </c>
      <c r="D94" s="26">
        <v>45870</v>
      </c>
      <c r="E94" s="39">
        <v>7530</v>
      </c>
      <c r="F94" s="26">
        <v>45873</v>
      </c>
      <c r="G94" s="39">
        <f t="shared" si="5"/>
        <v>7530</v>
      </c>
      <c r="H94" s="39">
        <v>0</v>
      </c>
      <c r="I94" s="35" t="s">
        <v>108</v>
      </c>
      <c r="J94" s="34"/>
      <c r="K94" s="36"/>
    </row>
    <row r="95" spans="1:11" ht="45.75" customHeight="1">
      <c r="A95" s="38" t="s">
        <v>193</v>
      </c>
      <c r="B95" s="25" t="s">
        <v>330</v>
      </c>
      <c r="C95" s="25" t="s">
        <v>331</v>
      </c>
      <c r="D95" s="26">
        <v>45870</v>
      </c>
      <c r="E95" s="39">
        <v>4470</v>
      </c>
      <c r="F95" s="26">
        <v>45880</v>
      </c>
      <c r="G95" s="39">
        <v>0</v>
      </c>
      <c r="H95" s="39">
        <f>+E95</f>
        <v>4470</v>
      </c>
      <c r="I95" s="35"/>
      <c r="J95" s="35" t="s">
        <v>108</v>
      </c>
      <c r="K95" s="36"/>
    </row>
    <row r="96" spans="1:11" ht="45.75" customHeight="1">
      <c r="A96" s="38" t="s">
        <v>522</v>
      </c>
      <c r="B96" s="25" t="s">
        <v>523</v>
      </c>
      <c r="C96" s="25" t="s">
        <v>524</v>
      </c>
      <c r="D96" s="26">
        <v>45870</v>
      </c>
      <c r="E96" s="39">
        <v>16234</v>
      </c>
      <c r="F96" s="26">
        <v>45890</v>
      </c>
      <c r="G96" s="39">
        <f>+E96</f>
        <v>16234</v>
      </c>
      <c r="H96" s="39">
        <v>0</v>
      </c>
      <c r="I96" s="35" t="s">
        <v>108</v>
      </c>
      <c r="J96" s="35"/>
      <c r="K96" s="36"/>
    </row>
    <row r="97" spans="1:11" ht="45.75" customHeight="1">
      <c r="A97" s="38" t="s">
        <v>282</v>
      </c>
      <c r="B97" s="41" t="s">
        <v>283</v>
      </c>
      <c r="C97" s="25" t="s">
        <v>284</v>
      </c>
      <c r="D97" s="26">
        <v>45869</v>
      </c>
      <c r="E97" s="39">
        <v>49748.800000000003</v>
      </c>
      <c r="F97" s="26">
        <v>45900</v>
      </c>
      <c r="G97" s="70">
        <v>0</v>
      </c>
      <c r="H97" s="39">
        <f>+E97</f>
        <v>49748.800000000003</v>
      </c>
      <c r="I97" s="34"/>
      <c r="J97" s="35" t="s">
        <v>108</v>
      </c>
      <c r="K97" s="36"/>
    </row>
    <row r="98" spans="1:11" ht="45.75" customHeight="1">
      <c r="A98" s="38" t="s">
        <v>204</v>
      </c>
      <c r="B98" s="25" t="s">
        <v>316</v>
      </c>
      <c r="C98" s="25" t="s">
        <v>315</v>
      </c>
      <c r="D98" s="26">
        <v>45869</v>
      </c>
      <c r="E98" s="39">
        <v>11000</v>
      </c>
      <c r="F98" s="26">
        <v>45869</v>
      </c>
      <c r="G98" s="70">
        <f>+E98</f>
        <v>11000</v>
      </c>
      <c r="H98" s="39">
        <v>0</v>
      </c>
      <c r="I98" s="35" t="s">
        <v>108</v>
      </c>
      <c r="J98" s="35"/>
      <c r="K98" s="36"/>
    </row>
    <row r="99" spans="1:11" ht="45.75" customHeight="1">
      <c r="A99" s="38" t="s">
        <v>199</v>
      </c>
      <c r="B99" s="25" t="s">
        <v>317</v>
      </c>
      <c r="C99" s="25" t="s">
        <v>318</v>
      </c>
      <c r="D99" s="26">
        <v>45869</v>
      </c>
      <c r="E99" s="39">
        <v>2071237</v>
      </c>
      <c r="F99" s="26">
        <v>45899</v>
      </c>
      <c r="G99" s="70">
        <f>+E99</f>
        <v>2071237</v>
      </c>
      <c r="H99" s="39">
        <v>0</v>
      </c>
      <c r="I99" s="35" t="s">
        <v>108</v>
      </c>
      <c r="J99" s="35"/>
      <c r="K99" s="36"/>
    </row>
    <row r="100" spans="1:11" ht="45.75" customHeight="1">
      <c r="A100" s="38" t="s">
        <v>170</v>
      </c>
      <c r="B100" s="25" t="s">
        <v>307</v>
      </c>
      <c r="C100" s="25" t="s">
        <v>308</v>
      </c>
      <c r="D100" s="26">
        <v>45869</v>
      </c>
      <c r="E100" s="39">
        <v>180000</v>
      </c>
      <c r="F100" s="26">
        <v>45900</v>
      </c>
      <c r="G100" s="70">
        <f>+E100</f>
        <v>180000</v>
      </c>
      <c r="H100" s="39">
        <v>0</v>
      </c>
      <c r="I100" s="35" t="s">
        <v>108</v>
      </c>
      <c r="J100" s="35"/>
      <c r="K100" s="36"/>
    </row>
    <row r="101" spans="1:11" ht="45.75" customHeight="1">
      <c r="A101" s="38" t="s">
        <v>170</v>
      </c>
      <c r="B101" s="25" t="s">
        <v>309</v>
      </c>
      <c r="C101" s="25" t="s">
        <v>205</v>
      </c>
      <c r="D101" s="26">
        <v>45869</v>
      </c>
      <c r="E101" s="39">
        <v>180000</v>
      </c>
      <c r="F101" s="26">
        <v>45900</v>
      </c>
      <c r="G101" s="70">
        <f>+E101</f>
        <v>180000</v>
      </c>
      <c r="H101" s="39">
        <v>0</v>
      </c>
      <c r="I101" s="35" t="s">
        <v>108</v>
      </c>
      <c r="J101" s="35"/>
      <c r="K101" s="36"/>
    </row>
    <row r="102" spans="1:11" ht="45.75" customHeight="1">
      <c r="A102" s="38" t="s">
        <v>304</v>
      </c>
      <c r="B102" s="41" t="s">
        <v>305</v>
      </c>
      <c r="C102" s="25" t="s">
        <v>306</v>
      </c>
      <c r="D102" s="26">
        <v>45869</v>
      </c>
      <c r="E102" s="39">
        <v>247997.65</v>
      </c>
      <c r="F102" s="26">
        <v>45900</v>
      </c>
      <c r="G102" s="70">
        <f>+E102</f>
        <v>247997.65</v>
      </c>
      <c r="H102" s="39">
        <v>0</v>
      </c>
      <c r="I102" s="35" t="s">
        <v>108</v>
      </c>
      <c r="J102" s="35"/>
      <c r="K102" s="36"/>
    </row>
    <row r="103" spans="1:11" ht="45.75" customHeight="1">
      <c r="A103" s="38" t="s">
        <v>259</v>
      </c>
      <c r="B103" s="25" t="s">
        <v>311</v>
      </c>
      <c r="C103" s="25" t="s">
        <v>312</v>
      </c>
      <c r="D103" s="26">
        <v>45868</v>
      </c>
      <c r="E103" s="39">
        <v>172721.68</v>
      </c>
      <c r="F103" s="26">
        <v>45899</v>
      </c>
      <c r="G103" s="70">
        <f t="shared" ref="G103:G112" si="6">+E103</f>
        <v>172721.68</v>
      </c>
      <c r="H103" s="39">
        <v>0</v>
      </c>
      <c r="I103" s="35" t="s">
        <v>108</v>
      </c>
      <c r="J103" s="35"/>
      <c r="K103" s="36"/>
    </row>
    <row r="104" spans="1:11" ht="45.75" customHeight="1">
      <c r="A104" s="38" t="s">
        <v>133</v>
      </c>
      <c r="B104" s="25" t="s">
        <v>246</v>
      </c>
      <c r="C104" s="25" t="s">
        <v>281</v>
      </c>
      <c r="D104" s="26">
        <v>45867</v>
      </c>
      <c r="E104" s="39">
        <v>7500</v>
      </c>
      <c r="F104" s="26">
        <v>45927</v>
      </c>
      <c r="G104" s="70">
        <f t="shared" si="6"/>
        <v>7500</v>
      </c>
      <c r="H104" s="39">
        <v>0</v>
      </c>
      <c r="I104" s="35" t="s">
        <v>108</v>
      </c>
      <c r="J104" s="35"/>
      <c r="K104" s="36"/>
    </row>
    <row r="105" spans="1:11" ht="45.75" customHeight="1">
      <c r="A105" s="38" t="s">
        <v>510</v>
      </c>
      <c r="B105" s="25" t="s">
        <v>509</v>
      </c>
      <c r="C105" s="25" t="s">
        <v>514</v>
      </c>
      <c r="D105" s="26">
        <v>45867</v>
      </c>
      <c r="E105" s="39">
        <v>950000</v>
      </c>
      <c r="F105" s="26">
        <v>45912</v>
      </c>
      <c r="G105" s="70">
        <f>+E105</f>
        <v>950000</v>
      </c>
      <c r="H105" s="39">
        <v>0</v>
      </c>
      <c r="I105" s="35" t="s">
        <v>108</v>
      </c>
      <c r="J105" s="35"/>
      <c r="K105" s="36"/>
    </row>
    <row r="106" spans="1:11" ht="45.75" customHeight="1">
      <c r="A106" s="38" t="s">
        <v>493</v>
      </c>
      <c r="B106" s="25" t="s">
        <v>494</v>
      </c>
      <c r="C106" s="25" t="s">
        <v>495</v>
      </c>
      <c r="D106" s="26">
        <v>45866</v>
      </c>
      <c r="E106" s="39">
        <v>225474.4</v>
      </c>
      <c r="F106" s="26">
        <v>45866</v>
      </c>
      <c r="G106" s="70">
        <f t="shared" si="6"/>
        <v>225474.4</v>
      </c>
      <c r="H106" s="39">
        <v>0</v>
      </c>
      <c r="I106" s="35" t="s">
        <v>108</v>
      </c>
      <c r="J106" s="35"/>
      <c r="K106" s="36"/>
    </row>
    <row r="107" spans="1:11" ht="45.75" customHeight="1">
      <c r="A107" s="38" t="s">
        <v>259</v>
      </c>
      <c r="B107" s="25" t="s">
        <v>265</v>
      </c>
      <c r="C107" s="25" t="s">
        <v>310</v>
      </c>
      <c r="D107" s="26">
        <v>45866</v>
      </c>
      <c r="E107" s="39">
        <v>424729.48</v>
      </c>
      <c r="F107" s="26">
        <v>45897</v>
      </c>
      <c r="G107" s="70">
        <f t="shared" si="6"/>
        <v>424729.48</v>
      </c>
      <c r="H107" s="39">
        <v>0</v>
      </c>
      <c r="I107" s="35" t="s">
        <v>108</v>
      </c>
      <c r="J107" s="35"/>
      <c r="K107" s="36"/>
    </row>
    <row r="108" spans="1:11" ht="45.75" customHeight="1">
      <c r="A108" s="38" t="s">
        <v>287</v>
      </c>
      <c r="B108" s="25" t="s">
        <v>288</v>
      </c>
      <c r="C108" s="25" t="s">
        <v>289</v>
      </c>
      <c r="D108" s="26">
        <v>45866</v>
      </c>
      <c r="E108" s="39">
        <v>42799.96</v>
      </c>
      <c r="F108" s="26">
        <v>45897</v>
      </c>
      <c r="G108" s="70">
        <f t="shared" si="6"/>
        <v>42799.96</v>
      </c>
      <c r="H108" s="39">
        <v>0</v>
      </c>
      <c r="I108" s="35" t="s">
        <v>108</v>
      </c>
      <c r="J108" s="35"/>
      <c r="K108" s="36"/>
    </row>
    <row r="109" spans="1:11" ht="45.75" customHeight="1">
      <c r="A109" s="38" t="s">
        <v>449</v>
      </c>
      <c r="B109" s="25" t="s">
        <v>464</v>
      </c>
      <c r="C109" s="25" t="s">
        <v>466</v>
      </c>
      <c r="D109" s="26">
        <v>45865</v>
      </c>
      <c r="E109" s="39">
        <v>36254.42</v>
      </c>
      <c r="F109" s="26">
        <v>45896</v>
      </c>
      <c r="G109" s="70">
        <f>+E109</f>
        <v>36254.42</v>
      </c>
      <c r="H109" s="39">
        <v>0</v>
      </c>
      <c r="I109" s="35" t="s">
        <v>108</v>
      </c>
      <c r="J109" s="35"/>
      <c r="K109" s="36"/>
    </row>
    <row r="110" spans="1:11" ht="45.75" customHeight="1">
      <c r="A110" s="38" t="s">
        <v>452</v>
      </c>
      <c r="B110" s="41" t="s">
        <v>453</v>
      </c>
      <c r="C110" s="25" t="s">
        <v>291</v>
      </c>
      <c r="D110" s="26">
        <v>45865</v>
      </c>
      <c r="E110" s="39">
        <v>393017.59999999998</v>
      </c>
      <c r="F110" s="26">
        <v>45896</v>
      </c>
      <c r="G110" s="55">
        <f>+E110</f>
        <v>393017.59999999998</v>
      </c>
      <c r="H110" s="39">
        <v>0</v>
      </c>
      <c r="I110" s="35" t="s">
        <v>108</v>
      </c>
      <c r="J110" s="35"/>
      <c r="K110" s="36"/>
    </row>
    <row r="111" spans="1:11" ht="45.75" customHeight="1">
      <c r="A111" s="38" t="s">
        <v>446</v>
      </c>
      <c r="B111" s="25" t="s">
        <v>464</v>
      </c>
      <c r="C111" s="25" t="s">
        <v>465</v>
      </c>
      <c r="D111" s="26">
        <v>45865</v>
      </c>
      <c r="E111" s="39">
        <v>25810.27</v>
      </c>
      <c r="F111" s="26">
        <v>45896</v>
      </c>
      <c r="G111" s="70">
        <f t="shared" si="6"/>
        <v>25810.27</v>
      </c>
      <c r="H111" s="39">
        <v>0</v>
      </c>
      <c r="I111" s="35" t="s">
        <v>108</v>
      </c>
      <c r="J111" s="35"/>
      <c r="K111" s="36"/>
    </row>
    <row r="112" spans="1:11" ht="45.75" customHeight="1">
      <c r="A112" s="38" t="s">
        <v>16</v>
      </c>
      <c r="B112" s="25" t="s">
        <v>232</v>
      </c>
      <c r="C112" s="25" t="s">
        <v>290</v>
      </c>
      <c r="D112" s="26">
        <v>45865</v>
      </c>
      <c r="E112" s="39">
        <v>13569.86</v>
      </c>
      <c r="F112" s="26">
        <v>45896</v>
      </c>
      <c r="G112" s="39">
        <f t="shared" si="6"/>
        <v>13569.86</v>
      </c>
      <c r="H112" s="70">
        <v>0</v>
      </c>
      <c r="I112" s="35" t="s">
        <v>108</v>
      </c>
      <c r="J112" s="35"/>
      <c r="K112" s="36"/>
    </row>
    <row r="113" spans="1:11" ht="45.75" customHeight="1">
      <c r="A113" s="38" t="s">
        <v>443</v>
      </c>
      <c r="B113" s="25" t="s">
        <v>467</v>
      </c>
      <c r="C113" s="25" t="s">
        <v>468</v>
      </c>
      <c r="D113" s="26">
        <v>45865</v>
      </c>
      <c r="E113" s="39">
        <v>9930.42</v>
      </c>
      <c r="F113" s="26">
        <v>45896</v>
      </c>
      <c r="G113" s="39">
        <f>+E113</f>
        <v>9930.42</v>
      </c>
      <c r="H113" s="70">
        <v>0</v>
      </c>
      <c r="I113" s="35" t="s">
        <v>108</v>
      </c>
      <c r="J113" s="35"/>
      <c r="K113" s="36"/>
    </row>
    <row r="114" spans="1:11" ht="45.75" customHeight="1">
      <c r="A114" s="38" t="s">
        <v>16</v>
      </c>
      <c r="B114" s="25" t="s">
        <v>232</v>
      </c>
      <c r="C114" s="25" t="s">
        <v>291</v>
      </c>
      <c r="D114" s="26">
        <v>45865</v>
      </c>
      <c r="E114" s="39">
        <v>391179.87</v>
      </c>
      <c r="F114" s="26">
        <v>45896</v>
      </c>
      <c r="G114" s="39">
        <f>+E114</f>
        <v>391179.87</v>
      </c>
      <c r="H114" s="70">
        <v>0</v>
      </c>
      <c r="I114" s="35" t="s">
        <v>108</v>
      </c>
      <c r="J114" s="35"/>
      <c r="K114" s="36"/>
    </row>
    <row r="115" spans="1:11" ht="45.75" customHeight="1">
      <c r="A115" s="38" t="s">
        <v>16</v>
      </c>
      <c r="B115" s="25" t="s">
        <v>462</v>
      </c>
      <c r="C115" s="25" t="s">
        <v>463</v>
      </c>
      <c r="D115" s="26">
        <v>45865</v>
      </c>
      <c r="E115" s="39">
        <v>1235431.92</v>
      </c>
      <c r="F115" s="26">
        <v>45896</v>
      </c>
      <c r="G115" s="39">
        <f t="shared" ref="G115:G130" si="7">+E115</f>
        <v>1235431.92</v>
      </c>
      <c r="H115" s="70">
        <v>0</v>
      </c>
      <c r="I115" s="35" t="s">
        <v>108</v>
      </c>
      <c r="J115" s="35"/>
      <c r="K115" s="36"/>
    </row>
    <row r="116" spans="1:11" ht="45.75" customHeight="1">
      <c r="A116" s="38" t="s">
        <v>203</v>
      </c>
      <c r="B116" s="25" t="s">
        <v>277</v>
      </c>
      <c r="C116" s="25" t="s">
        <v>278</v>
      </c>
      <c r="D116" s="26">
        <v>45863</v>
      </c>
      <c r="E116" s="39">
        <v>121247.61</v>
      </c>
      <c r="F116" s="26">
        <v>45894</v>
      </c>
      <c r="G116" s="39">
        <f t="shared" si="7"/>
        <v>121247.61</v>
      </c>
      <c r="H116" s="70">
        <v>0</v>
      </c>
      <c r="I116" s="35" t="s">
        <v>108</v>
      </c>
      <c r="J116" s="35"/>
      <c r="K116" s="36"/>
    </row>
    <row r="117" spans="1:11" ht="45.75" customHeight="1">
      <c r="A117" s="38" t="s">
        <v>301</v>
      </c>
      <c r="B117" s="25" t="s">
        <v>302</v>
      </c>
      <c r="C117" s="25" t="s">
        <v>303</v>
      </c>
      <c r="D117" s="26">
        <v>45863</v>
      </c>
      <c r="E117" s="39">
        <v>25960</v>
      </c>
      <c r="F117" s="26">
        <v>45863</v>
      </c>
      <c r="G117" s="39">
        <f t="shared" si="7"/>
        <v>25960</v>
      </c>
      <c r="H117" s="70">
        <v>0</v>
      </c>
      <c r="I117" s="35" t="s">
        <v>108</v>
      </c>
      <c r="J117" s="35"/>
      <c r="K117" s="36"/>
    </row>
    <row r="118" spans="1:11" ht="45.75" customHeight="1">
      <c r="A118" s="38" t="s">
        <v>259</v>
      </c>
      <c r="B118" s="25" t="s">
        <v>279</v>
      </c>
      <c r="C118" s="25" t="s">
        <v>280</v>
      </c>
      <c r="D118" s="26">
        <v>45863</v>
      </c>
      <c r="E118" s="39">
        <v>132522.32</v>
      </c>
      <c r="F118" s="26">
        <v>45894</v>
      </c>
      <c r="G118" s="70">
        <f t="shared" si="7"/>
        <v>132522.32</v>
      </c>
      <c r="H118" s="39">
        <v>0</v>
      </c>
      <c r="I118" s="35" t="s">
        <v>108</v>
      </c>
      <c r="J118" s="35"/>
      <c r="K118" s="36"/>
    </row>
    <row r="119" spans="1:11" ht="45.75" customHeight="1">
      <c r="A119" s="38" t="s">
        <v>133</v>
      </c>
      <c r="B119" s="25" t="s">
        <v>275</v>
      </c>
      <c r="C119" s="25" t="s">
        <v>276</v>
      </c>
      <c r="D119" s="26">
        <v>45863</v>
      </c>
      <c r="E119" s="39">
        <v>5445</v>
      </c>
      <c r="F119" s="26">
        <v>45926</v>
      </c>
      <c r="G119" s="70">
        <f t="shared" si="7"/>
        <v>5445</v>
      </c>
      <c r="H119" s="39">
        <v>0</v>
      </c>
      <c r="I119" s="35" t="s">
        <v>108</v>
      </c>
      <c r="J119" s="35"/>
      <c r="K119" s="36"/>
    </row>
    <row r="120" spans="1:11" ht="45.75" customHeight="1">
      <c r="A120" s="38" t="s">
        <v>150</v>
      </c>
      <c r="B120" s="25" t="s">
        <v>262</v>
      </c>
      <c r="C120" s="25" t="s">
        <v>274</v>
      </c>
      <c r="D120" s="26">
        <v>45861</v>
      </c>
      <c r="E120" s="39">
        <v>28891.9</v>
      </c>
      <c r="F120" s="26">
        <v>45892</v>
      </c>
      <c r="G120" s="70">
        <f t="shared" si="7"/>
        <v>28891.9</v>
      </c>
      <c r="H120" s="39">
        <v>0</v>
      </c>
      <c r="I120" s="35" t="s">
        <v>108</v>
      </c>
      <c r="J120" s="35"/>
      <c r="K120" s="36"/>
    </row>
    <row r="121" spans="1:11" ht="45.75" customHeight="1">
      <c r="A121" s="38" t="s">
        <v>133</v>
      </c>
      <c r="B121" s="25" t="s">
        <v>246</v>
      </c>
      <c r="C121" s="25" t="s">
        <v>271</v>
      </c>
      <c r="D121" s="26">
        <v>45860</v>
      </c>
      <c r="E121" s="39">
        <v>7500</v>
      </c>
      <c r="F121" s="26">
        <v>45922</v>
      </c>
      <c r="G121" s="70">
        <f t="shared" si="7"/>
        <v>7500</v>
      </c>
      <c r="H121" s="39">
        <v>0</v>
      </c>
      <c r="I121" s="35" t="s">
        <v>108</v>
      </c>
      <c r="J121" s="35"/>
      <c r="K121" s="36"/>
    </row>
    <row r="122" spans="1:11" ht="45.75" customHeight="1">
      <c r="A122" s="38" t="s">
        <v>151</v>
      </c>
      <c r="B122" s="25" t="s">
        <v>272</v>
      </c>
      <c r="C122" s="25" t="s">
        <v>273</v>
      </c>
      <c r="D122" s="26">
        <v>45860</v>
      </c>
      <c r="E122" s="39">
        <v>46670.2</v>
      </c>
      <c r="F122" s="26">
        <v>45860</v>
      </c>
      <c r="G122" s="70">
        <f t="shared" si="7"/>
        <v>46670.2</v>
      </c>
      <c r="H122" s="39">
        <v>0</v>
      </c>
      <c r="I122" s="37" t="s">
        <v>108</v>
      </c>
      <c r="J122" s="37"/>
      <c r="K122" s="36"/>
    </row>
    <row r="123" spans="1:11" ht="45.75" customHeight="1">
      <c r="A123" s="38" t="s">
        <v>268</v>
      </c>
      <c r="B123" s="25" t="s">
        <v>269</v>
      </c>
      <c r="C123" s="25" t="s">
        <v>270</v>
      </c>
      <c r="D123" s="26">
        <v>45859</v>
      </c>
      <c r="E123" s="39">
        <v>1320328.08</v>
      </c>
      <c r="F123" s="26">
        <v>45890</v>
      </c>
      <c r="G123" s="70">
        <f t="shared" si="7"/>
        <v>1320328.08</v>
      </c>
      <c r="H123" s="39">
        <v>0</v>
      </c>
      <c r="I123" s="37" t="s">
        <v>108</v>
      </c>
      <c r="J123" s="35"/>
      <c r="K123" s="36"/>
    </row>
    <row r="124" spans="1:11" ht="45.75" customHeight="1">
      <c r="A124" s="38" t="s">
        <v>133</v>
      </c>
      <c r="B124" s="25" t="s">
        <v>266</v>
      </c>
      <c r="C124" s="25" t="s">
        <v>267</v>
      </c>
      <c r="D124" s="26">
        <v>45856</v>
      </c>
      <c r="E124" s="39">
        <v>5115</v>
      </c>
      <c r="F124" s="26">
        <v>45919</v>
      </c>
      <c r="G124" s="70">
        <f t="shared" si="7"/>
        <v>5115</v>
      </c>
      <c r="H124" s="39">
        <v>0</v>
      </c>
      <c r="I124" s="35" t="s">
        <v>108</v>
      </c>
      <c r="J124" s="35"/>
      <c r="K124" s="36"/>
    </row>
    <row r="125" spans="1:11" ht="45.75" customHeight="1">
      <c r="A125" s="38" t="s">
        <v>229</v>
      </c>
      <c r="B125" s="25" t="s">
        <v>230</v>
      </c>
      <c r="C125" s="25" t="s">
        <v>235</v>
      </c>
      <c r="D125" s="26">
        <v>45855</v>
      </c>
      <c r="E125" s="39">
        <v>388566.4</v>
      </c>
      <c r="F125" s="26">
        <v>45886</v>
      </c>
      <c r="G125" s="70">
        <f t="shared" si="7"/>
        <v>388566.4</v>
      </c>
      <c r="H125" s="39">
        <v>0</v>
      </c>
      <c r="I125" s="35" t="s">
        <v>108</v>
      </c>
      <c r="J125" s="35"/>
      <c r="K125" s="36"/>
    </row>
    <row r="126" spans="1:11" ht="45.75" customHeight="1">
      <c r="A126" s="38" t="s">
        <v>259</v>
      </c>
      <c r="B126" s="25" t="s">
        <v>265</v>
      </c>
      <c r="C126" s="25" t="s">
        <v>264</v>
      </c>
      <c r="D126" s="26">
        <v>45854</v>
      </c>
      <c r="E126" s="39">
        <v>427951.17</v>
      </c>
      <c r="F126" s="26">
        <v>45885</v>
      </c>
      <c r="G126" s="70">
        <f t="shared" si="7"/>
        <v>427951.17</v>
      </c>
      <c r="H126" s="39">
        <v>0</v>
      </c>
      <c r="I126" s="35" t="s">
        <v>108</v>
      </c>
      <c r="J126" s="35"/>
      <c r="K126" s="36"/>
    </row>
    <row r="127" spans="1:11" ht="45.75" customHeight="1">
      <c r="A127" s="38" t="s">
        <v>150</v>
      </c>
      <c r="B127" s="25" t="s">
        <v>262</v>
      </c>
      <c r="C127" s="25" t="s">
        <v>263</v>
      </c>
      <c r="D127" s="26">
        <v>45854</v>
      </c>
      <c r="E127" s="39">
        <v>14445</v>
      </c>
      <c r="F127" s="26">
        <v>45885</v>
      </c>
      <c r="G127" s="70">
        <f t="shared" si="7"/>
        <v>14445</v>
      </c>
      <c r="H127" s="39">
        <v>0</v>
      </c>
      <c r="I127" s="35" t="s">
        <v>108</v>
      </c>
      <c r="J127" s="35"/>
      <c r="K127" s="36"/>
    </row>
    <row r="128" spans="1:11" ht="45.75" customHeight="1">
      <c r="A128" s="38" t="s">
        <v>207</v>
      </c>
      <c r="B128" s="25" t="s">
        <v>257</v>
      </c>
      <c r="C128" s="25" t="s">
        <v>258</v>
      </c>
      <c r="D128" s="26">
        <v>45853</v>
      </c>
      <c r="E128" s="39">
        <v>159950</v>
      </c>
      <c r="F128" s="26">
        <v>45884</v>
      </c>
      <c r="G128" s="70">
        <f t="shared" si="7"/>
        <v>159950</v>
      </c>
      <c r="H128" s="39">
        <v>0</v>
      </c>
      <c r="I128" s="35" t="s">
        <v>108</v>
      </c>
      <c r="J128" s="35"/>
      <c r="K128" s="36"/>
    </row>
    <row r="129" spans="1:11" ht="45.75" customHeight="1">
      <c r="A129" s="38" t="s">
        <v>259</v>
      </c>
      <c r="B129" s="25" t="s">
        <v>260</v>
      </c>
      <c r="C129" s="25" t="s">
        <v>261</v>
      </c>
      <c r="D129" s="26">
        <v>45853</v>
      </c>
      <c r="E129" s="39">
        <v>173350.39999999999</v>
      </c>
      <c r="F129" s="26">
        <v>45884</v>
      </c>
      <c r="G129" s="70">
        <f t="shared" si="7"/>
        <v>173350.39999999999</v>
      </c>
      <c r="H129" s="39">
        <v>0</v>
      </c>
      <c r="I129" s="35" t="s">
        <v>108</v>
      </c>
      <c r="J129" s="35"/>
      <c r="K129" s="36"/>
    </row>
    <row r="130" spans="1:11" ht="45.75" customHeight="1">
      <c r="A130" s="38" t="s">
        <v>133</v>
      </c>
      <c r="B130" s="25" t="s">
        <v>255</v>
      </c>
      <c r="C130" s="25" t="s">
        <v>256</v>
      </c>
      <c r="D130" s="26">
        <v>45852</v>
      </c>
      <c r="E130" s="39">
        <v>7500</v>
      </c>
      <c r="F130" s="26">
        <v>45912</v>
      </c>
      <c r="G130" s="70">
        <f t="shared" si="7"/>
        <v>7500</v>
      </c>
      <c r="H130" s="39">
        <v>0</v>
      </c>
      <c r="I130" s="35" t="s">
        <v>108</v>
      </c>
      <c r="J130" s="35"/>
      <c r="K130" s="36"/>
    </row>
    <row r="131" spans="1:11" ht="45.75" customHeight="1">
      <c r="A131" s="38" t="s">
        <v>216</v>
      </c>
      <c r="B131" s="25" t="s">
        <v>253</v>
      </c>
      <c r="C131" s="25" t="s">
        <v>254</v>
      </c>
      <c r="D131" s="26">
        <v>45852</v>
      </c>
      <c r="E131" s="39">
        <v>247977</v>
      </c>
      <c r="F131" s="26">
        <v>45883</v>
      </c>
      <c r="G131" s="70">
        <v>0</v>
      </c>
      <c r="H131" s="39">
        <f>+E131</f>
        <v>247977</v>
      </c>
      <c r="I131" s="35"/>
      <c r="J131" s="35" t="s">
        <v>108</v>
      </c>
      <c r="K131" s="36"/>
    </row>
    <row r="132" spans="1:11" ht="45.75" customHeight="1">
      <c r="A132" s="38" t="s">
        <v>152</v>
      </c>
      <c r="B132" s="25" t="s">
        <v>251</v>
      </c>
      <c r="C132" s="25" t="s">
        <v>252</v>
      </c>
      <c r="D132" s="26">
        <v>45852</v>
      </c>
      <c r="E132" s="39">
        <v>11580.56</v>
      </c>
      <c r="F132" s="26">
        <v>45883</v>
      </c>
      <c r="G132" s="39">
        <f t="shared" ref="G132:G133" si="8">+E132</f>
        <v>11580.56</v>
      </c>
      <c r="H132" s="39">
        <v>0</v>
      </c>
      <c r="I132" s="35" t="s">
        <v>108</v>
      </c>
      <c r="J132" s="35"/>
      <c r="K132" s="36"/>
    </row>
    <row r="133" spans="1:11" ht="45.75" customHeight="1">
      <c r="A133" s="38" t="s">
        <v>152</v>
      </c>
      <c r="B133" s="25" t="s">
        <v>249</v>
      </c>
      <c r="C133" s="25" t="s">
        <v>250</v>
      </c>
      <c r="D133" s="26">
        <v>45852</v>
      </c>
      <c r="E133" s="39">
        <v>16473.689999999999</v>
      </c>
      <c r="F133" s="26">
        <v>45883</v>
      </c>
      <c r="G133" s="39">
        <f t="shared" si="8"/>
        <v>16473.689999999999</v>
      </c>
      <c r="H133" s="39">
        <v>0</v>
      </c>
      <c r="I133" s="35" t="s">
        <v>108</v>
      </c>
      <c r="J133" s="35"/>
      <c r="K133" s="36"/>
    </row>
    <row r="134" spans="1:11" ht="45.75" customHeight="1">
      <c r="A134" s="38" t="s">
        <v>133</v>
      </c>
      <c r="B134" s="25" t="s">
        <v>245</v>
      </c>
      <c r="C134" s="25" t="s">
        <v>248</v>
      </c>
      <c r="D134" s="26">
        <v>45849</v>
      </c>
      <c r="E134" s="39">
        <v>5225</v>
      </c>
      <c r="F134" s="26">
        <v>45912</v>
      </c>
      <c r="G134" s="70">
        <f>+E134</f>
        <v>5225</v>
      </c>
      <c r="H134" s="39">
        <v>0</v>
      </c>
      <c r="I134" s="37" t="s">
        <v>108</v>
      </c>
      <c r="J134" s="37"/>
      <c r="K134" s="36"/>
    </row>
    <row r="135" spans="1:11" ht="45.75" customHeight="1">
      <c r="A135" s="38" t="s">
        <v>412</v>
      </c>
      <c r="B135" s="25" t="s">
        <v>501</v>
      </c>
      <c r="C135" s="25" t="s">
        <v>502</v>
      </c>
      <c r="D135" s="26">
        <v>45847</v>
      </c>
      <c r="E135" s="39">
        <v>41300</v>
      </c>
      <c r="F135" s="26">
        <v>45878</v>
      </c>
      <c r="G135" s="70">
        <f>+E135</f>
        <v>41300</v>
      </c>
      <c r="H135" s="39">
        <v>0</v>
      </c>
      <c r="I135" s="37" t="s">
        <v>108</v>
      </c>
      <c r="J135" s="37"/>
      <c r="K135" s="36"/>
    </row>
    <row r="136" spans="1:11" ht="45.75" customHeight="1">
      <c r="A136" s="38" t="s">
        <v>133</v>
      </c>
      <c r="B136" s="25" t="s">
        <v>246</v>
      </c>
      <c r="C136" s="25" t="s">
        <v>247</v>
      </c>
      <c r="D136" s="26">
        <v>45846</v>
      </c>
      <c r="E136" s="39">
        <v>7500</v>
      </c>
      <c r="F136" s="26">
        <v>45908</v>
      </c>
      <c r="G136" s="70">
        <f>+E136</f>
        <v>7500</v>
      </c>
      <c r="H136" s="39">
        <v>0</v>
      </c>
      <c r="I136" s="37" t="s">
        <v>108</v>
      </c>
      <c r="J136" s="37"/>
      <c r="K136" s="36"/>
    </row>
    <row r="137" spans="1:11" ht="45.75" customHeight="1">
      <c r="A137" s="38" t="s">
        <v>203</v>
      </c>
      <c r="B137" s="25" t="s">
        <v>243</v>
      </c>
      <c r="C137" s="25" t="s">
        <v>244</v>
      </c>
      <c r="D137" s="26">
        <v>45846</v>
      </c>
      <c r="E137" s="39">
        <v>6527.43</v>
      </c>
      <c r="F137" s="26">
        <v>45876</v>
      </c>
      <c r="G137" s="70">
        <f>+E137</f>
        <v>6527.43</v>
      </c>
      <c r="H137" s="39">
        <v>0</v>
      </c>
      <c r="I137" s="37" t="s">
        <v>108</v>
      </c>
      <c r="J137" s="37"/>
      <c r="K137" s="36"/>
    </row>
    <row r="138" spans="1:11" ht="45.75" customHeight="1">
      <c r="A138" s="38" t="s">
        <v>518</v>
      </c>
      <c r="B138" s="25" t="s">
        <v>519</v>
      </c>
      <c r="C138" s="25" t="s">
        <v>521</v>
      </c>
      <c r="D138" s="26">
        <v>45848</v>
      </c>
      <c r="E138" s="39">
        <v>3114.82</v>
      </c>
      <c r="F138" s="26">
        <v>45871</v>
      </c>
      <c r="G138" s="70">
        <v>0</v>
      </c>
      <c r="H138" s="39">
        <f>+E138</f>
        <v>3114.82</v>
      </c>
      <c r="I138" s="37"/>
      <c r="J138" s="37" t="s">
        <v>108</v>
      </c>
      <c r="K138" s="36"/>
    </row>
    <row r="139" spans="1:11" ht="45.75" customHeight="1">
      <c r="A139" s="38" t="s">
        <v>151</v>
      </c>
      <c r="B139" s="25" t="s">
        <v>241</v>
      </c>
      <c r="C139" s="25" t="s">
        <v>242</v>
      </c>
      <c r="D139" s="26">
        <v>45845</v>
      </c>
      <c r="E139" s="39">
        <v>22437.1</v>
      </c>
      <c r="F139" s="26">
        <v>45846</v>
      </c>
      <c r="G139" s="70">
        <f>+E139</f>
        <v>22437.1</v>
      </c>
      <c r="H139" s="39">
        <v>0</v>
      </c>
      <c r="I139" s="37" t="s">
        <v>108</v>
      </c>
      <c r="J139" s="37"/>
      <c r="K139" s="36"/>
    </row>
    <row r="140" spans="1:11" ht="45.75" customHeight="1">
      <c r="A140" s="38" t="s">
        <v>183</v>
      </c>
      <c r="B140" s="25" t="s">
        <v>238</v>
      </c>
      <c r="C140" s="25" t="s">
        <v>239</v>
      </c>
      <c r="D140" s="26">
        <v>45845</v>
      </c>
      <c r="E140" s="39">
        <v>116253.83</v>
      </c>
      <c r="F140" s="26">
        <v>45860</v>
      </c>
      <c r="G140" s="70">
        <v>0</v>
      </c>
      <c r="H140" s="39">
        <f t="shared" ref="H140" si="9">+E140</f>
        <v>116253.83</v>
      </c>
      <c r="I140" s="37"/>
      <c r="J140" s="37" t="s">
        <v>108</v>
      </c>
      <c r="K140" s="36"/>
    </row>
    <row r="141" spans="1:11" ht="45.75" customHeight="1">
      <c r="A141" s="38" t="s">
        <v>164</v>
      </c>
      <c r="B141" s="25" t="s">
        <v>350</v>
      </c>
      <c r="C141" s="25" t="s">
        <v>402</v>
      </c>
      <c r="D141" s="26">
        <v>45844</v>
      </c>
      <c r="E141" s="39">
        <v>95864.68</v>
      </c>
      <c r="F141" s="26">
        <v>45874</v>
      </c>
      <c r="G141" s="70">
        <v>0</v>
      </c>
      <c r="H141" s="39">
        <f>+E141</f>
        <v>95864.68</v>
      </c>
      <c r="I141" s="37"/>
      <c r="J141" s="35" t="s">
        <v>108</v>
      </c>
      <c r="K141" s="36"/>
    </row>
    <row r="142" spans="1:11" ht="45.75" customHeight="1">
      <c r="A142" s="38" t="s">
        <v>298</v>
      </c>
      <c r="B142" s="25" t="s">
        <v>297</v>
      </c>
      <c r="C142" s="25" t="s">
        <v>300</v>
      </c>
      <c r="D142" s="26">
        <v>45843</v>
      </c>
      <c r="E142" s="39">
        <v>3932.15</v>
      </c>
      <c r="F142" s="26">
        <v>45874</v>
      </c>
      <c r="G142" s="39">
        <f>+E142</f>
        <v>3932.15</v>
      </c>
      <c r="H142" s="39">
        <v>0</v>
      </c>
      <c r="I142" s="35" t="s">
        <v>108</v>
      </c>
      <c r="J142" s="35"/>
      <c r="K142" s="36"/>
    </row>
    <row r="143" spans="1:11" ht="45.75" customHeight="1">
      <c r="A143" s="38" t="s">
        <v>510</v>
      </c>
      <c r="B143" s="25" t="s">
        <v>512</v>
      </c>
      <c r="C143" s="25" t="s">
        <v>511</v>
      </c>
      <c r="D143" s="26">
        <v>45842</v>
      </c>
      <c r="E143" s="39">
        <v>950000</v>
      </c>
      <c r="F143" s="26">
        <v>45887</v>
      </c>
      <c r="G143" s="39">
        <f>+E143</f>
        <v>950000</v>
      </c>
      <c r="H143" s="39">
        <v>0</v>
      </c>
      <c r="I143" s="37" t="s">
        <v>108</v>
      </c>
      <c r="J143" s="35"/>
      <c r="K143" s="36"/>
    </row>
    <row r="144" spans="1:11" ht="45.75" customHeight="1">
      <c r="A144" s="38" t="s">
        <v>180</v>
      </c>
      <c r="B144" s="25" t="s">
        <v>285</v>
      </c>
      <c r="C144" s="25" t="s">
        <v>286</v>
      </c>
      <c r="D144" s="26">
        <v>45841</v>
      </c>
      <c r="E144" s="39">
        <v>665873.80000000005</v>
      </c>
      <c r="F144" s="26">
        <v>45856</v>
      </c>
      <c r="G144" s="70" t="s">
        <v>513</v>
      </c>
      <c r="H144" s="39">
        <f>+E144</f>
        <v>665873.80000000005</v>
      </c>
      <c r="I144" s="37"/>
      <c r="J144" s="37" t="s">
        <v>108</v>
      </c>
      <c r="K144" s="36"/>
    </row>
    <row r="145" spans="1:11" ht="45.75" customHeight="1">
      <c r="A145" s="38" t="s">
        <v>183</v>
      </c>
      <c r="B145" s="25" t="s">
        <v>236</v>
      </c>
      <c r="C145" s="25" t="s">
        <v>237</v>
      </c>
      <c r="D145" s="26">
        <v>45841</v>
      </c>
      <c r="E145" s="39">
        <v>228226.28</v>
      </c>
      <c r="F145" s="26">
        <v>45856</v>
      </c>
      <c r="G145" s="70">
        <v>0</v>
      </c>
      <c r="H145" s="39">
        <f>+E145</f>
        <v>228226.28</v>
      </c>
      <c r="I145" s="37"/>
      <c r="J145" s="37" t="s">
        <v>108</v>
      </c>
      <c r="K145" s="36"/>
    </row>
    <row r="146" spans="1:11" ht="45.75" customHeight="1">
      <c r="A146" s="38" t="s">
        <v>292</v>
      </c>
      <c r="B146" s="25" t="s">
        <v>295</v>
      </c>
      <c r="C146" s="25" t="s">
        <v>296</v>
      </c>
      <c r="D146" s="26">
        <v>45840</v>
      </c>
      <c r="E146" s="39">
        <v>105240.12</v>
      </c>
      <c r="F146" s="26">
        <v>45871</v>
      </c>
      <c r="G146" s="70">
        <f>+E146</f>
        <v>105240.12</v>
      </c>
      <c r="H146" s="39">
        <v>0</v>
      </c>
      <c r="I146" s="37" t="s">
        <v>108</v>
      </c>
      <c r="J146" s="37"/>
      <c r="K146" s="36"/>
    </row>
    <row r="147" spans="1:11" ht="45.75" customHeight="1">
      <c r="A147" s="38" t="s">
        <v>292</v>
      </c>
      <c r="B147" s="25" t="s">
        <v>293</v>
      </c>
      <c r="C147" s="25" t="s">
        <v>294</v>
      </c>
      <c r="D147" s="26">
        <v>45839</v>
      </c>
      <c r="E147" s="39">
        <v>186885.2</v>
      </c>
      <c r="F147" s="26">
        <v>45870</v>
      </c>
      <c r="G147" s="70">
        <f>+E147</f>
        <v>186885.2</v>
      </c>
      <c r="H147" s="39">
        <v>0</v>
      </c>
      <c r="I147" s="37" t="s">
        <v>108</v>
      </c>
      <c r="J147" s="37"/>
      <c r="K147" s="36"/>
    </row>
    <row r="148" spans="1:11" ht="45.75" customHeight="1">
      <c r="A148" s="38" t="s">
        <v>216</v>
      </c>
      <c r="B148" s="25" t="s">
        <v>215</v>
      </c>
      <c r="C148" s="25" t="s">
        <v>214</v>
      </c>
      <c r="D148" s="26">
        <v>45831</v>
      </c>
      <c r="E148" s="39">
        <v>180999.02</v>
      </c>
      <c r="F148" s="26">
        <v>45861</v>
      </c>
      <c r="G148" s="39">
        <f>+E148</f>
        <v>180999.02</v>
      </c>
      <c r="H148" s="39">
        <v>0</v>
      </c>
      <c r="I148" s="35" t="s">
        <v>108</v>
      </c>
      <c r="J148" s="35"/>
      <c r="K148" s="36"/>
    </row>
    <row r="149" spans="1:11" ht="45.75" customHeight="1">
      <c r="A149" s="38" t="s">
        <v>183</v>
      </c>
      <c r="B149" s="25" t="s">
        <v>201</v>
      </c>
      <c r="C149" s="25" t="s">
        <v>202</v>
      </c>
      <c r="D149" s="26">
        <v>45815</v>
      </c>
      <c r="E149" s="39">
        <v>109713.44</v>
      </c>
      <c r="F149" s="26">
        <v>45830</v>
      </c>
      <c r="G149" s="39">
        <v>0</v>
      </c>
      <c r="H149" s="39">
        <f>+E149</f>
        <v>109713.44</v>
      </c>
      <c r="I149" s="34"/>
      <c r="J149" s="35" t="s">
        <v>108</v>
      </c>
      <c r="K149" s="36"/>
    </row>
    <row r="150" spans="1:11" ht="45.75" customHeight="1">
      <c r="A150" s="38" t="s">
        <v>133</v>
      </c>
      <c r="B150" s="41" t="s">
        <v>192</v>
      </c>
      <c r="C150" s="25" t="s">
        <v>206</v>
      </c>
      <c r="D150" s="26">
        <v>45817</v>
      </c>
      <c r="E150" s="39">
        <v>7500</v>
      </c>
      <c r="F150" s="26">
        <v>45875</v>
      </c>
      <c r="G150" s="39">
        <f>+E150</f>
        <v>7500</v>
      </c>
      <c r="H150" s="39">
        <v>0</v>
      </c>
      <c r="I150" s="35" t="s">
        <v>108</v>
      </c>
      <c r="J150" s="35"/>
      <c r="K150" s="36"/>
    </row>
    <row r="151" spans="1:11" ht="45.75" customHeight="1">
      <c r="A151" s="38" t="s">
        <v>164</v>
      </c>
      <c r="B151" s="25" t="s">
        <v>165</v>
      </c>
      <c r="C151" s="25" t="s">
        <v>200</v>
      </c>
      <c r="D151" s="26">
        <v>45814</v>
      </c>
      <c r="E151" s="39">
        <v>95864.68</v>
      </c>
      <c r="F151" s="26">
        <v>45844</v>
      </c>
      <c r="G151" s="39">
        <v>0</v>
      </c>
      <c r="H151" s="39">
        <f>+E151</f>
        <v>95864.68</v>
      </c>
      <c r="I151" s="35"/>
      <c r="J151" s="35" t="s">
        <v>108</v>
      </c>
      <c r="K151" s="36"/>
    </row>
    <row r="152" spans="1:11" ht="45.75" customHeight="1">
      <c r="A152" s="38" t="s">
        <v>298</v>
      </c>
      <c r="B152" s="25" t="s">
        <v>297</v>
      </c>
      <c r="C152" s="25" t="s">
        <v>299</v>
      </c>
      <c r="D152" s="26">
        <v>45813</v>
      </c>
      <c r="E152" s="39">
        <v>4725.51</v>
      </c>
      <c r="F152" s="26">
        <v>45843</v>
      </c>
      <c r="G152" s="39">
        <f>+E152</f>
        <v>4725.51</v>
      </c>
      <c r="H152" s="39">
        <v>0</v>
      </c>
      <c r="I152" s="35" t="s">
        <v>108</v>
      </c>
      <c r="J152" s="35"/>
      <c r="K152" s="36"/>
    </row>
    <row r="153" spans="1:11" ht="45.75" customHeight="1">
      <c r="A153" s="38" t="s">
        <v>180</v>
      </c>
      <c r="B153" s="25" t="s">
        <v>181</v>
      </c>
      <c r="C153" s="25" t="s">
        <v>198</v>
      </c>
      <c r="D153" s="26">
        <v>45811</v>
      </c>
      <c r="E153" s="39">
        <v>631547.22</v>
      </c>
      <c r="F153" s="26">
        <v>45826</v>
      </c>
      <c r="G153" s="39">
        <v>0</v>
      </c>
      <c r="H153" s="39">
        <f>+E153</f>
        <v>631547.22</v>
      </c>
      <c r="I153" s="34"/>
      <c r="J153" s="35" t="s">
        <v>108</v>
      </c>
      <c r="K153" s="36"/>
    </row>
    <row r="154" spans="1:11" ht="45.75" customHeight="1">
      <c r="A154" s="38" t="s">
        <v>183</v>
      </c>
      <c r="B154" s="25" t="s">
        <v>196</v>
      </c>
      <c r="C154" s="25" t="s">
        <v>197</v>
      </c>
      <c r="D154" s="26">
        <v>45811</v>
      </c>
      <c r="E154" s="39">
        <v>227283.96</v>
      </c>
      <c r="F154" s="26">
        <v>45826</v>
      </c>
      <c r="G154" s="39">
        <v>0</v>
      </c>
      <c r="H154" s="39">
        <f t="shared" ref="H154:H155" si="10">+E154</f>
        <v>227283.96</v>
      </c>
      <c r="I154" s="34"/>
      <c r="J154" s="35" t="s">
        <v>108</v>
      </c>
      <c r="K154" s="36"/>
    </row>
    <row r="155" spans="1:11" ht="45.75" customHeight="1">
      <c r="A155" s="38" t="s">
        <v>123</v>
      </c>
      <c r="B155" s="25" t="s">
        <v>177</v>
      </c>
      <c r="C155" s="25" t="s">
        <v>213</v>
      </c>
      <c r="D155" s="26">
        <v>45810</v>
      </c>
      <c r="E155" s="39">
        <v>120000</v>
      </c>
      <c r="F155" s="26">
        <v>45840</v>
      </c>
      <c r="G155" s="39">
        <v>0</v>
      </c>
      <c r="H155" s="39">
        <f t="shared" si="10"/>
        <v>120000</v>
      </c>
      <c r="I155" s="35"/>
      <c r="J155" s="35" t="s">
        <v>108</v>
      </c>
      <c r="K155" s="36"/>
    </row>
    <row r="156" spans="1:11" ht="45.75" customHeight="1">
      <c r="A156" s="38" t="s">
        <v>183</v>
      </c>
      <c r="B156" s="25" t="s">
        <v>186</v>
      </c>
      <c r="C156" s="25" t="s">
        <v>187</v>
      </c>
      <c r="D156" s="26">
        <v>45784</v>
      </c>
      <c r="E156" s="39">
        <v>110628.05</v>
      </c>
      <c r="F156" s="26">
        <v>45799</v>
      </c>
      <c r="G156" s="39">
        <v>0</v>
      </c>
      <c r="H156" s="39">
        <f>+E156</f>
        <v>110628.05</v>
      </c>
      <c r="I156" s="35"/>
      <c r="J156" s="35" t="s">
        <v>108</v>
      </c>
      <c r="K156" s="36"/>
    </row>
    <row r="157" spans="1:11" ht="45.75" customHeight="1">
      <c r="A157" s="38" t="s">
        <v>133</v>
      </c>
      <c r="B157" s="25" t="s">
        <v>319</v>
      </c>
      <c r="C157" s="25" t="s">
        <v>320</v>
      </c>
      <c r="D157" s="26">
        <v>45842</v>
      </c>
      <c r="E157" s="39">
        <v>7500</v>
      </c>
      <c r="F157" s="26">
        <v>45904</v>
      </c>
      <c r="G157" s="39">
        <f>+E157</f>
        <v>7500</v>
      </c>
      <c r="H157" s="39">
        <v>0</v>
      </c>
      <c r="I157" s="35" t="s">
        <v>108</v>
      </c>
      <c r="J157" s="35"/>
      <c r="K157" s="36"/>
    </row>
    <row r="158" spans="1:11" ht="45.75" customHeight="1">
      <c r="A158" s="38" t="s">
        <v>133</v>
      </c>
      <c r="B158" s="25" t="s">
        <v>321</v>
      </c>
      <c r="C158" s="25" t="s">
        <v>322</v>
      </c>
      <c r="D158" s="26">
        <v>45842</v>
      </c>
      <c r="E158" s="39">
        <v>5500</v>
      </c>
      <c r="F158" s="26">
        <v>45904</v>
      </c>
      <c r="G158" s="39">
        <f>+E158</f>
        <v>5500</v>
      </c>
      <c r="H158" s="39">
        <v>0</v>
      </c>
      <c r="I158" s="35" t="s">
        <v>108</v>
      </c>
      <c r="J158" s="35"/>
      <c r="K158" s="36"/>
    </row>
    <row r="159" spans="1:11" ht="45.75" customHeight="1">
      <c r="A159" s="38" t="s">
        <v>183</v>
      </c>
      <c r="B159" s="25" t="s">
        <v>184</v>
      </c>
      <c r="C159" s="25" t="s">
        <v>185</v>
      </c>
      <c r="D159" s="26">
        <v>45780</v>
      </c>
      <c r="E159" s="39">
        <v>227660.89</v>
      </c>
      <c r="F159" s="26">
        <v>45795</v>
      </c>
      <c r="G159" s="39">
        <v>0</v>
      </c>
      <c r="H159" s="39">
        <f t="shared" ref="H159:H160" si="11">+E159</f>
        <v>227660.89</v>
      </c>
      <c r="I159" s="35"/>
      <c r="J159" s="35" t="s">
        <v>108</v>
      </c>
      <c r="K159" s="36"/>
    </row>
    <row r="160" spans="1:11" ht="45.75" customHeight="1">
      <c r="A160" s="38" t="s">
        <v>180</v>
      </c>
      <c r="B160" s="25" t="s">
        <v>181</v>
      </c>
      <c r="C160" s="25" t="s">
        <v>182</v>
      </c>
      <c r="D160" s="26">
        <v>45780</v>
      </c>
      <c r="E160" s="39">
        <v>602470.67000000004</v>
      </c>
      <c r="F160" s="26">
        <v>45795</v>
      </c>
      <c r="G160" s="39">
        <v>0</v>
      </c>
      <c r="H160" s="39">
        <f t="shared" si="11"/>
        <v>602470.67000000004</v>
      </c>
      <c r="I160" s="35"/>
      <c r="J160" s="35" t="s">
        <v>108</v>
      </c>
      <c r="K160" s="36"/>
    </row>
    <row r="161" spans="1:11" ht="45.75" customHeight="1">
      <c r="A161" s="38" t="s">
        <v>164</v>
      </c>
      <c r="B161" s="25" t="s">
        <v>350</v>
      </c>
      <c r="C161" s="25" t="s">
        <v>351</v>
      </c>
      <c r="D161" s="26">
        <v>45779</v>
      </c>
      <c r="E161" s="39">
        <v>95864.68</v>
      </c>
      <c r="F161" s="26">
        <v>45809</v>
      </c>
      <c r="G161" s="39">
        <v>0</v>
      </c>
      <c r="H161" s="39">
        <f t="shared" ref="H161:H166" si="12">+E161</f>
        <v>95864.68</v>
      </c>
      <c r="I161" s="35"/>
      <c r="J161" s="35" t="s">
        <v>108</v>
      </c>
      <c r="K161" s="36"/>
    </row>
    <row r="162" spans="1:11" ht="45.75" customHeight="1">
      <c r="A162" s="38" t="s">
        <v>123</v>
      </c>
      <c r="B162" s="25" t="s">
        <v>177</v>
      </c>
      <c r="C162" s="25" t="s">
        <v>178</v>
      </c>
      <c r="D162" s="26">
        <v>45778</v>
      </c>
      <c r="E162" s="39">
        <v>120000</v>
      </c>
      <c r="F162" s="26">
        <v>45808</v>
      </c>
      <c r="G162" s="39">
        <v>0</v>
      </c>
      <c r="H162" s="39">
        <f t="shared" si="12"/>
        <v>120000</v>
      </c>
      <c r="I162" s="35"/>
      <c r="J162" s="35" t="s">
        <v>108</v>
      </c>
      <c r="K162" s="36"/>
    </row>
    <row r="163" spans="1:11" ht="45.75" customHeight="1">
      <c r="A163" s="38" t="s">
        <v>164</v>
      </c>
      <c r="B163" s="25" t="s">
        <v>165</v>
      </c>
      <c r="C163" s="25" t="s">
        <v>166</v>
      </c>
      <c r="D163" s="26">
        <v>45749</v>
      </c>
      <c r="E163" s="39">
        <v>95864.68</v>
      </c>
      <c r="F163" s="26">
        <v>45779</v>
      </c>
      <c r="G163" s="39">
        <v>0</v>
      </c>
      <c r="H163" s="39">
        <f t="shared" si="12"/>
        <v>95864.68</v>
      </c>
      <c r="I163" s="35"/>
      <c r="J163" s="35" t="s">
        <v>108</v>
      </c>
      <c r="K163" s="36"/>
    </row>
    <row r="164" spans="1:11" ht="45.75" customHeight="1">
      <c r="A164" s="38" t="s">
        <v>123</v>
      </c>
      <c r="B164" s="25" t="s">
        <v>168</v>
      </c>
      <c r="C164" s="25" t="s">
        <v>169</v>
      </c>
      <c r="D164" s="26">
        <v>45748</v>
      </c>
      <c r="E164" s="39">
        <v>120000</v>
      </c>
      <c r="F164" s="26">
        <v>45778</v>
      </c>
      <c r="G164" s="39">
        <v>0</v>
      </c>
      <c r="H164" s="39">
        <f t="shared" si="12"/>
        <v>120000</v>
      </c>
      <c r="I164" s="35"/>
      <c r="J164" s="35" t="s">
        <v>108</v>
      </c>
      <c r="K164" s="36"/>
    </row>
    <row r="165" spans="1:11" ht="45.75" customHeight="1">
      <c r="A165" s="38" t="s">
        <v>164</v>
      </c>
      <c r="B165" s="25" t="s">
        <v>165</v>
      </c>
      <c r="C165" s="25" t="s">
        <v>227</v>
      </c>
      <c r="D165" s="26">
        <v>45721</v>
      </c>
      <c r="E165" s="39">
        <v>95864.68</v>
      </c>
      <c r="F165" s="26">
        <v>45751</v>
      </c>
      <c r="G165" s="39">
        <v>0</v>
      </c>
      <c r="H165" s="39">
        <f t="shared" si="12"/>
        <v>95864.68</v>
      </c>
      <c r="I165" s="35"/>
      <c r="J165" s="35" t="s">
        <v>108</v>
      </c>
      <c r="K165" s="36"/>
    </row>
    <row r="166" spans="1:11" ht="45.75" customHeight="1">
      <c r="A166" s="38" t="s">
        <v>164</v>
      </c>
      <c r="B166" s="25" t="s">
        <v>226</v>
      </c>
      <c r="C166" s="25" t="s">
        <v>228</v>
      </c>
      <c r="D166" s="26">
        <v>45700</v>
      </c>
      <c r="E166" s="39">
        <v>95864.68</v>
      </c>
      <c r="F166" s="26">
        <v>45730</v>
      </c>
      <c r="G166" s="39">
        <v>0</v>
      </c>
      <c r="H166" s="39">
        <f t="shared" si="12"/>
        <v>95864.68</v>
      </c>
      <c r="I166" s="35"/>
      <c r="J166" s="35" t="s">
        <v>108</v>
      </c>
      <c r="K166" s="36"/>
    </row>
    <row r="167" spans="1:11" ht="45.75" customHeight="1">
      <c r="A167" s="38" t="s">
        <v>134</v>
      </c>
      <c r="B167" s="25" t="s">
        <v>135</v>
      </c>
      <c r="C167" s="25" t="s">
        <v>136</v>
      </c>
      <c r="D167" s="26">
        <v>45546</v>
      </c>
      <c r="E167" s="39">
        <v>47307</v>
      </c>
      <c r="F167" s="26">
        <v>45576</v>
      </c>
      <c r="G167" s="39">
        <v>0</v>
      </c>
      <c r="H167" s="39">
        <f t="shared" ref="H167:H173" si="13">+E167</f>
        <v>47307</v>
      </c>
      <c r="I167" s="35"/>
      <c r="J167" s="35"/>
      <c r="K167" s="40" t="s">
        <v>108</v>
      </c>
    </row>
    <row r="168" spans="1:11" ht="45.75" customHeight="1">
      <c r="A168" s="38" t="s">
        <v>134</v>
      </c>
      <c r="B168" s="25" t="s">
        <v>147</v>
      </c>
      <c r="C168" s="25" t="s">
        <v>137</v>
      </c>
      <c r="D168" s="26">
        <v>45546</v>
      </c>
      <c r="E168" s="39">
        <v>52875</v>
      </c>
      <c r="F168" s="26">
        <v>45576</v>
      </c>
      <c r="G168" s="39">
        <v>0</v>
      </c>
      <c r="H168" s="39">
        <f t="shared" si="13"/>
        <v>52875</v>
      </c>
      <c r="I168" s="35"/>
      <c r="J168" s="35"/>
      <c r="K168" s="40" t="s">
        <v>108</v>
      </c>
    </row>
    <row r="169" spans="1:11" ht="45.75" customHeight="1">
      <c r="A169" s="38" t="s">
        <v>134</v>
      </c>
      <c r="B169" s="25" t="s">
        <v>138</v>
      </c>
      <c r="C169" s="25" t="s">
        <v>139</v>
      </c>
      <c r="D169" s="26">
        <v>45546</v>
      </c>
      <c r="E169" s="39">
        <v>23236</v>
      </c>
      <c r="F169" s="26">
        <v>45576</v>
      </c>
      <c r="G169" s="39">
        <v>0</v>
      </c>
      <c r="H169" s="39">
        <f t="shared" si="13"/>
        <v>23236</v>
      </c>
      <c r="I169" s="35"/>
      <c r="J169" s="35"/>
      <c r="K169" s="40" t="s">
        <v>108</v>
      </c>
    </row>
    <row r="170" spans="1:11" ht="57.75" customHeight="1">
      <c r="A170" s="38" t="s">
        <v>134</v>
      </c>
      <c r="B170" s="25" t="s">
        <v>148</v>
      </c>
      <c r="C170" s="25" t="s">
        <v>140</v>
      </c>
      <c r="D170" s="26">
        <v>45546</v>
      </c>
      <c r="E170" s="39">
        <v>188041</v>
      </c>
      <c r="F170" s="26">
        <v>45576</v>
      </c>
      <c r="G170" s="39">
        <v>0</v>
      </c>
      <c r="H170" s="39">
        <f t="shared" si="13"/>
        <v>188041</v>
      </c>
      <c r="I170" s="34"/>
      <c r="J170" s="35"/>
      <c r="K170" s="40" t="s">
        <v>108</v>
      </c>
    </row>
    <row r="171" spans="1:11" ht="60.75" customHeight="1">
      <c r="A171" s="38" t="s">
        <v>134</v>
      </c>
      <c r="B171" s="25" t="s">
        <v>141</v>
      </c>
      <c r="C171" s="25" t="s">
        <v>142</v>
      </c>
      <c r="D171" s="26">
        <v>45546</v>
      </c>
      <c r="E171" s="39">
        <v>33536</v>
      </c>
      <c r="F171" s="26">
        <v>45576</v>
      </c>
      <c r="G171" s="39">
        <v>0</v>
      </c>
      <c r="H171" s="39">
        <f t="shared" si="13"/>
        <v>33536</v>
      </c>
      <c r="I171" s="34"/>
      <c r="J171" s="35"/>
      <c r="K171" s="40" t="s">
        <v>108</v>
      </c>
    </row>
    <row r="172" spans="1:11" ht="59.25" customHeight="1">
      <c r="A172" s="38" t="s">
        <v>134</v>
      </c>
      <c r="B172" s="25" t="s">
        <v>143</v>
      </c>
      <c r="C172" s="25" t="s">
        <v>144</v>
      </c>
      <c r="D172" s="26">
        <v>45546</v>
      </c>
      <c r="E172" s="39">
        <v>8130</v>
      </c>
      <c r="F172" s="26">
        <v>45576</v>
      </c>
      <c r="G172" s="39">
        <v>0</v>
      </c>
      <c r="H172" s="39">
        <f t="shared" si="13"/>
        <v>8130</v>
      </c>
      <c r="I172" s="34"/>
      <c r="J172" s="35"/>
      <c r="K172" s="40" t="s">
        <v>108</v>
      </c>
    </row>
    <row r="173" spans="1:11" ht="34.5" customHeight="1">
      <c r="A173" s="38" t="s">
        <v>132</v>
      </c>
      <c r="B173" s="41" t="s">
        <v>145</v>
      </c>
      <c r="C173" s="25" t="s">
        <v>146</v>
      </c>
      <c r="D173" s="26">
        <v>45537</v>
      </c>
      <c r="E173" s="39">
        <v>12500</v>
      </c>
      <c r="F173" s="26">
        <v>45598</v>
      </c>
      <c r="G173" s="39">
        <f t="shared" ref="G173" si="14">+E173-E173</f>
        <v>0</v>
      </c>
      <c r="H173" s="39">
        <f t="shared" si="13"/>
        <v>12500</v>
      </c>
      <c r="I173" s="35"/>
      <c r="J173" s="35"/>
      <c r="K173" s="40" t="s">
        <v>108</v>
      </c>
    </row>
    <row r="174" spans="1:11" ht="48.75" customHeight="1">
      <c r="A174" s="38" t="s">
        <v>14</v>
      </c>
      <c r="B174" s="25" t="s">
        <v>149</v>
      </c>
      <c r="C174" s="25" t="s">
        <v>122</v>
      </c>
      <c r="D174" s="26">
        <v>45268</v>
      </c>
      <c r="E174" s="42">
        <v>33333.339999999997</v>
      </c>
      <c r="F174" s="26">
        <v>45299</v>
      </c>
      <c r="G174" s="55">
        <v>0</v>
      </c>
      <c r="H174" s="39">
        <f t="shared" ref="H174:H237" si="15">+E174</f>
        <v>33333.339999999997</v>
      </c>
      <c r="I174" s="35"/>
      <c r="J174" s="35"/>
      <c r="K174" s="40" t="s">
        <v>108</v>
      </c>
    </row>
    <row r="175" spans="1:11" ht="40.5" customHeight="1">
      <c r="A175" s="38" t="s">
        <v>133</v>
      </c>
      <c r="B175" s="25" t="s">
        <v>175</v>
      </c>
      <c r="C175" s="25" t="s">
        <v>176</v>
      </c>
      <c r="D175" s="26">
        <v>45243</v>
      </c>
      <c r="E175" s="42">
        <v>5400</v>
      </c>
      <c r="F175" s="26">
        <v>45333</v>
      </c>
      <c r="G175" s="55">
        <v>0</v>
      </c>
      <c r="H175" s="39">
        <f t="shared" si="15"/>
        <v>5400</v>
      </c>
      <c r="I175" s="35"/>
      <c r="J175" s="35"/>
      <c r="K175" s="40" t="s">
        <v>108</v>
      </c>
    </row>
    <row r="176" spans="1:11" ht="39.75" customHeight="1">
      <c r="A176" s="38" t="s">
        <v>133</v>
      </c>
      <c r="B176" s="25" t="s">
        <v>174</v>
      </c>
      <c r="C176" s="25" t="s">
        <v>219</v>
      </c>
      <c r="D176" s="26">
        <v>45237</v>
      </c>
      <c r="E176" s="42">
        <v>7620</v>
      </c>
      <c r="F176" s="26">
        <v>45329</v>
      </c>
      <c r="G176" s="39">
        <v>0</v>
      </c>
      <c r="H176" s="39">
        <f t="shared" si="15"/>
        <v>7620</v>
      </c>
      <c r="I176" s="35"/>
      <c r="J176" s="35"/>
      <c r="K176" s="40" t="s">
        <v>108</v>
      </c>
    </row>
    <row r="177" spans="1:11" ht="34.5" customHeight="1">
      <c r="A177" s="38" t="s">
        <v>133</v>
      </c>
      <c r="B177" s="25" t="s">
        <v>173</v>
      </c>
      <c r="C177" s="25" t="s">
        <v>218</v>
      </c>
      <c r="D177" s="26">
        <v>45229</v>
      </c>
      <c r="E177" s="42">
        <v>13500</v>
      </c>
      <c r="F177" s="26">
        <v>45321</v>
      </c>
      <c r="G177" s="39">
        <v>0</v>
      </c>
      <c r="H177" s="39">
        <f t="shared" si="15"/>
        <v>13500</v>
      </c>
      <c r="I177" s="35"/>
      <c r="J177" s="35"/>
      <c r="K177" s="40" t="s">
        <v>108</v>
      </c>
    </row>
    <row r="178" spans="1:11" ht="43.5" customHeight="1">
      <c r="A178" s="38" t="s">
        <v>129</v>
      </c>
      <c r="B178" s="25" t="s">
        <v>131</v>
      </c>
      <c r="C178" s="25" t="s">
        <v>130</v>
      </c>
      <c r="D178" s="26">
        <v>45219</v>
      </c>
      <c r="E178" s="39">
        <v>15999.36</v>
      </c>
      <c r="F178" s="26">
        <v>45250</v>
      </c>
      <c r="G178" s="39">
        <v>0</v>
      </c>
      <c r="H178" s="39">
        <f t="shared" si="15"/>
        <v>15999.36</v>
      </c>
      <c r="I178" s="34"/>
      <c r="J178" s="35"/>
      <c r="K178" s="40" t="s">
        <v>108</v>
      </c>
    </row>
    <row r="179" spans="1:11" ht="43.5" customHeight="1">
      <c r="A179" s="38" t="s">
        <v>133</v>
      </c>
      <c r="B179" s="25" t="s">
        <v>171</v>
      </c>
      <c r="C179" s="25" t="s">
        <v>172</v>
      </c>
      <c r="D179" s="26">
        <v>45215</v>
      </c>
      <c r="E179" s="39">
        <v>27100</v>
      </c>
      <c r="F179" s="26">
        <v>45307</v>
      </c>
      <c r="G179" s="39">
        <v>0</v>
      </c>
      <c r="H179" s="39">
        <f t="shared" si="15"/>
        <v>27100</v>
      </c>
      <c r="I179" s="34"/>
      <c r="J179" s="35"/>
      <c r="K179" s="40" t="s">
        <v>108</v>
      </c>
    </row>
    <row r="180" spans="1:11" ht="48" customHeight="1">
      <c r="A180" s="38" t="s">
        <v>124</v>
      </c>
      <c r="B180" s="25" t="s">
        <v>126</v>
      </c>
      <c r="C180" s="25" t="s">
        <v>127</v>
      </c>
      <c r="D180" s="26">
        <v>45175</v>
      </c>
      <c r="E180" s="42">
        <v>6632.57</v>
      </c>
      <c r="F180" s="26">
        <v>45205</v>
      </c>
      <c r="G180" s="55">
        <v>0</v>
      </c>
      <c r="H180" s="39">
        <f t="shared" si="15"/>
        <v>6632.57</v>
      </c>
      <c r="I180" s="34"/>
      <c r="J180" s="35"/>
      <c r="K180" s="40" t="s">
        <v>108</v>
      </c>
    </row>
    <row r="181" spans="1:11" ht="48" customHeight="1">
      <c r="A181" s="38" t="s">
        <v>220</v>
      </c>
      <c r="B181" s="25" t="s">
        <v>221</v>
      </c>
      <c r="C181" s="25" t="s">
        <v>222</v>
      </c>
      <c r="D181" s="26">
        <v>45061</v>
      </c>
      <c r="E181" s="42">
        <v>789544.72</v>
      </c>
      <c r="F181" s="26">
        <v>45092</v>
      </c>
      <c r="G181" s="55">
        <v>0</v>
      </c>
      <c r="H181" s="39">
        <f t="shared" si="15"/>
        <v>789544.72</v>
      </c>
      <c r="I181" s="34"/>
      <c r="J181" s="35"/>
      <c r="K181" s="43" t="s">
        <v>108</v>
      </c>
    </row>
    <row r="182" spans="1:11" ht="48" customHeight="1">
      <c r="A182" s="38" t="s">
        <v>223</v>
      </c>
      <c r="B182" s="25" t="s">
        <v>224</v>
      </c>
      <c r="C182" s="25" t="s">
        <v>225</v>
      </c>
      <c r="D182" s="26">
        <v>44551</v>
      </c>
      <c r="E182" s="42">
        <v>47200</v>
      </c>
      <c r="F182" s="26">
        <v>44582</v>
      </c>
      <c r="G182" s="55">
        <v>0</v>
      </c>
      <c r="H182" s="39">
        <f t="shared" si="15"/>
        <v>47200</v>
      </c>
      <c r="I182" s="34"/>
      <c r="J182" s="35"/>
      <c r="K182" s="43" t="s">
        <v>108</v>
      </c>
    </row>
    <row r="183" spans="1:11" ht="37.5" customHeight="1">
      <c r="A183" s="38" t="s">
        <v>15</v>
      </c>
      <c r="B183" s="25" t="s">
        <v>33</v>
      </c>
      <c r="C183" s="25" t="s">
        <v>44</v>
      </c>
      <c r="D183" s="26">
        <v>44032</v>
      </c>
      <c r="E183" s="39">
        <v>12975</v>
      </c>
      <c r="F183" s="44">
        <v>44074</v>
      </c>
      <c r="G183" s="55">
        <v>0</v>
      </c>
      <c r="H183" s="39">
        <f t="shared" si="15"/>
        <v>12975</v>
      </c>
      <c r="I183" s="35"/>
      <c r="J183" s="37"/>
      <c r="K183" s="43" t="s">
        <v>108</v>
      </c>
    </row>
    <row r="184" spans="1:11" ht="50.1" customHeight="1">
      <c r="A184" s="38" t="s">
        <v>14</v>
      </c>
      <c r="B184" s="25" t="s">
        <v>149</v>
      </c>
      <c r="C184" s="41" t="s">
        <v>163</v>
      </c>
      <c r="D184" s="44">
        <v>44167</v>
      </c>
      <c r="E184" s="70">
        <v>125000</v>
      </c>
      <c r="F184" s="44">
        <v>44198</v>
      </c>
      <c r="G184" s="55">
        <v>0</v>
      </c>
      <c r="H184" s="39">
        <f t="shared" si="15"/>
        <v>125000</v>
      </c>
      <c r="I184" s="35"/>
      <c r="J184" s="37"/>
      <c r="K184" s="43" t="s">
        <v>108</v>
      </c>
    </row>
    <row r="185" spans="1:11" ht="50.1" customHeight="1">
      <c r="A185" s="38" t="s">
        <v>14</v>
      </c>
      <c r="B185" s="25" t="s">
        <v>149</v>
      </c>
      <c r="C185" s="41" t="s">
        <v>162</v>
      </c>
      <c r="D185" s="44">
        <v>44139</v>
      </c>
      <c r="E185" s="70">
        <v>125000</v>
      </c>
      <c r="F185" s="44">
        <v>44169</v>
      </c>
      <c r="G185" s="55">
        <v>0</v>
      </c>
      <c r="H185" s="39">
        <f t="shared" si="15"/>
        <v>125000</v>
      </c>
      <c r="I185" s="35"/>
      <c r="J185" s="37"/>
      <c r="K185" s="43" t="s">
        <v>108</v>
      </c>
    </row>
    <row r="186" spans="1:11" ht="50.1" customHeight="1">
      <c r="A186" s="38" t="s">
        <v>14</v>
      </c>
      <c r="B186" s="25" t="s">
        <v>149</v>
      </c>
      <c r="C186" s="41" t="s">
        <v>161</v>
      </c>
      <c r="D186" s="44">
        <v>44110</v>
      </c>
      <c r="E186" s="70">
        <v>125000</v>
      </c>
      <c r="F186" s="44">
        <v>44141</v>
      </c>
      <c r="G186" s="55">
        <v>0</v>
      </c>
      <c r="H186" s="39">
        <f t="shared" si="15"/>
        <v>125000</v>
      </c>
      <c r="I186" s="35"/>
      <c r="J186" s="37"/>
      <c r="K186" s="43" t="s">
        <v>108</v>
      </c>
    </row>
    <row r="187" spans="1:11" ht="50.1" customHeight="1">
      <c r="A187" s="38" t="s">
        <v>14</v>
      </c>
      <c r="B187" s="25" t="s">
        <v>149</v>
      </c>
      <c r="C187" s="41" t="s">
        <v>160</v>
      </c>
      <c r="D187" s="44">
        <v>44082</v>
      </c>
      <c r="E187" s="70">
        <v>125000</v>
      </c>
      <c r="F187" s="44">
        <v>44112</v>
      </c>
      <c r="G187" s="55">
        <v>0</v>
      </c>
      <c r="H187" s="39">
        <f t="shared" si="15"/>
        <v>125000</v>
      </c>
      <c r="I187" s="35"/>
      <c r="J187" s="37"/>
      <c r="K187" s="43" t="s">
        <v>108</v>
      </c>
    </row>
    <row r="188" spans="1:11" ht="50.1" customHeight="1">
      <c r="A188" s="38" t="s">
        <v>14</v>
      </c>
      <c r="B188" s="25" t="s">
        <v>149</v>
      </c>
      <c r="C188" s="41" t="s">
        <v>159</v>
      </c>
      <c r="D188" s="44">
        <v>44049</v>
      </c>
      <c r="E188" s="70">
        <v>125000</v>
      </c>
      <c r="F188" s="44">
        <v>44080</v>
      </c>
      <c r="G188" s="55">
        <v>0</v>
      </c>
      <c r="H188" s="39">
        <f t="shared" si="15"/>
        <v>125000</v>
      </c>
      <c r="I188" s="35"/>
      <c r="J188" s="37"/>
      <c r="K188" s="43" t="s">
        <v>108</v>
      </c>
    </row>
    <row r="189" spans="1:11" ht="50.1" customHeight="1">
      <c r="A189" s="38" t="s">
        <v>14</v>
      </c>
      <c r="B189" s="25" t="s">
        <v>149</v>
      </c>
      <c r="C189" s="41" t="s">
        <v>158</v>
      </c>
      <c r="D189" s="44">
        <v>44014</v>
      </c>
      <c r="E189" s="70">
        <v>125000</v>
      </c>
      <c r="F189" s="44">
        <v>44045</v>
      </c>
      <c r="G189" s="55">
        <v>0</v>
      </c>
      <c r="H189" s="39">
        <f t="shared" si="15"/>
        <v>125000</v>
      </c>
      <c r="I189" s="35"/>
      <c r="J189" s="37"/>
      <c r="K189" s="43" t="s">
        <v>108</v>
      </c>
    </row>
    <row r="190" spans="1:11" ht="50.1" customHeight="1">
      <c r="A190" s="38" t="s">
        <v>14</v>
      </c>
      <c r="B190" s="25" t="s">
        <v>149</v>
      </c>
      <c r="C190" s="41" t="s">
        <v>208</v>
      </c>
      <c r="D190" s="44">
        <v>43987</v>
      </c>
      <c r="E190" s="70">
        <v>125000</v>
      </c>
      <c r="F190" s="44">
        <v>44017</v>
      </c>
      <c r="G190" s="55">
        <v>0</v>
      </c>
      <c r="H190" s="39">
        <f t="shared" si="15"/>
        <v>125000</v>
      </c>
      <c r="I190" s="35"/>
      <c r="J190" s="37"/>
      <c r="K190" s="43" t="s">
        <v>108</v>
      </c>
    </row>
    <row r="191" spans="1:11" ht="50.1" customHeight="1">
      <c r="A191" s="38" t="s">
        <v>14</v>
      </c>
      <c r="B191" s="25" t="s">
        <v>149</v>
      </c>
      <c r="C191" s="41" t="s">
        <v>157</v>
      </c>
      <c r="D191" s="44">
        <v>43958</v>
      </c>
      <c r="E191" s="70">
        <v>125000</v>
      </c>
      <c r="F191" s="44">
        <v>43989</v>
      </c>
      <c r="G191" s="55">
        <v>0</v>
      </c>
      <c r="H191" s="39">
        <f t="shared" si="15"/>
        <v>125000</v>
      </c>
      <c r="I191" s="78"/>
      <c r="J191" s="37"/>
      <c r="K191" s="43" t="s">
        <v>108</v>
      </c>
    </row>
    <row r="192" spans="1:11" ht="50.1" customHeight="1">
      <c r="A192" s="38" t="s">
        <v>14</v>
      </c>
      <c r="B192" s="25" t="s">
        <v>149</v>
      </c>
      <c r="C192" s="41" t="s">
        <v>156</v>
      </c>
      <c r="D192" s="44">
        <v>43958</v>
      </c>
      <c r="E192" s="70">
        <v>125000</v>
      </c>
      <c r="F192" s="44">
        <v>43989</v>
      </c>
      <c r="G192" s="55">
        <v>0</v>
      </c>
      <c r="H192" s="39">
        <f t="shared" si="15"/>
        <v>125000</v>
      </c>
      <c r="I192" s="35"/>
      <c r="J192" s="37"/>
      <c r="K192" s="43" t="s">
        <v>108</v>
      </c>
    </row>
    <row r="193" spans="1:11" ht="50.1" customHeight="1">
      <c r="A193" s="38" t="s">
        <v>14</v>
      </c>
      <c r="B193" s="25" t="s">
        <v>149</v>
      </c>
      <c r="C193" s="41" t="s">
        <v>155</v>
      </c>
      <c r="D193" s="44">
        <v>43902</v>
      </c>
      <c r="E193" s="70">
        <v>125000</v>
      </c>
      <c r="F193" s="44">
        <v>43933</v>
      </c>
      <c r="G193" s="55">
        <v>0</v>
      </c>
      <c r="H193" s="39">
        <f t="shared" si="15"/>
        <v>125000</v>
      </c>
      <c r="I193" s="35"/>
      <c r="J193" s="37"/>
      <c r="K193" s="43" t="s">
        <v>108</v>
      </c>
    </row>
    <row r="194" spans="1:11" ht="50.1" customHeight="1">
      <c r="A194" s="38" t="s">
        <v>14</v>
      </c>
      <c r="B194" s="25" t="s">
        <v>149</v>
      </c>
      <c r="C194" s="41" t="s">
        <v>154</v>
      </c>
      <c r="D194" s="44">
        <v>43902</v>
      </c>
      <c r="E194" s="70">
        <v>125000</v>
      </c>
      <c r="F194" s="44">
        <v>43933</v>
      </c>
      <c r="G194" s="55">
        <v>0</v>
      </c>
      <c r="H194" s="39">
        <f t="shared" si="15"/>
        <v>125000</v>
      </c>
      <c r="I194" s="35"/>
      <c r="J194" s="37"/>
      <c r="K194" s="43" t="s">
        <v>108</v>
      </c>
    </row>
    <row r="195" spans="1:11" ht="50.1" customHeight="1">
      <c r="A195" s="38" t="s">
        <v>14</v>
      </c>
      <c r="B195" s="25" t="s">
        <v>149</v>
      </c>
      <c r="C195" s="41" t="s">
        <v>153</v>
      </c>
      <c r="D195" s="44">
        <v>43902</v>
      </c>
      <c r="E195" s="70">
        <v>125000</v>
      </c>
      <c r="F195" s="44">
        <v>43933</v>
      </c>
      <c r="G195" s="55">
        <v>0</v>
      </c>
      <c r="H195" s="39">
        <f t="shared" si="15"/>
        <v>125000</v>
      </c>
      <c r="I195" s="35"/>
      <c r="J195" s="37"/>
      <c r="K195" s="43" t="s">
        <v>108</v>
      </c>
    </row>
    <row r="196" spans="1:11" ht="50.1" customHeight="1">
      <c r="A196" s="38" t="s">
        <v>16</v>
      </c>
      <c r="B196" s="25" t="s">
        <v>34</v>
      </c>
      <c r="C196" s="25" t="s">
        <v>45</v>
      </c>
      <c r="D196" s="26">
        <v>43711</v>
      </c>
      <c r="E196" s="39">
        <v>4922.04</v>
      </c>
      <c r="F196" s="44">
        <v>43769</v>
      </c>
      <c r="G196" s="55">
        <v>0</v>
      </c>
      <c r="H196" s="39">
        <f t="shared" si="15"/>
        <v>4922.04</v>
      </c>
      <c r="I196" s="35"/>
      <c r="J196" s="37"/>
      <c r="K196" s="43" t="s">
        <v>108</v>
      </c>
    </row>
    <row r="197" spans="1:11" ht="50.1" customHeight="1">
      <c r="A197" s="38" t="s">
        <v>14</v>
      </c>
      <c r="B197" s="25" t="s">
        <v>149</v>
      </c>
      <c r="C197" s="25" t="s">
        <v>211</v>
      </c>
      <c r="D197" s="26">
        <v>43802</v>
      </c>
      <c r="E197" s="39">
        <v>20833.330000000002</v>
      </c>
      <c r="F197" s="26">
        <v>43833</v>
      </c>
      <c r="G197" s="55">
        <v>0</v>
      </c>
      <c r="H197" s="39">
        <f t="shared" si="15"/>
        <v>20833.330000000002</v>
      </c>
      <c r="I197" s="35"/>
      <c r="J197" s="37"/>
      <c r="K197" s="43" t="s">
        <v>108</v>
      </c>
    </row>
    <row r="198" spans="1:11" ht="50.1" customHeight="1">
      <c r="A198" s="38" t="s">
        <v>14</v>
      </c>
      <c r="B198" s="25" t="s">
        <v>149</v>
      </c>
      <c r="C198" s="25" t="s">
        <v>210</v>
      </c>
      <c r="D198" s="26">
        <v>43775</v>
      </c>
      <c r="E198" s="39">
        <v>20833.330000000002</v>
      </c>
      <c r="F198" s="26">
        <v>43805</v>
      </c>
      <c r="G198" s="55">
        <v>0</v>
      </c>
      <c r="H198" s="39">
        <f t="shared" si="15"/>
        <v>20833.330000000002</v>
      </c>
      <c r="I198" s="35"/>
      <c r="J198" s="37"/>
      <c r="K198" s="43" t="s">
        <v>108</v>
      </c>
    </row>
    <row r="199" spans="1:11" ht="50.1" customHeight="1">
      <c r="A199" s="38" t="s">
        <v>14</v>
      </c>
      <c r="B199" s="25" t="s">
        <v>149</v>
      </c>
      <c r="C199" s="25" t="s">
        <v>209</v>
      </c>
      <c r="D199" s="26">
        <v>43749</v>
      </c>
      <c r="E199" s="39">
        <v>20833.330000000002</v>
      </c>
      <c r="F199" s="26">
        <v>43780</v>
      </c>
      <c r="G199" s="55">
        <v>0</v>
      </c>
      <c r="H199" s="39">
        <f t="shared" si="15"/>
        <v>20833.330000000002</v>
      </c>
      <c r="I199" s="35"/>
      <c r="J199" s="37"/>
      <c r="K199" s="43" t="s">
        <v>108</v>
      </c>
    </row>
    <row r="200" spans="1:11" ht="50.1" customHeight="1">
      <c r="A200" s="38" t="s">
        <v>14</v>
      </c>
      <c r="B200" s="25" t="s">
        <v>149</v>
      </c>
      <c r="C200" s="25" t="s">
        <v>43</v>
      </c>
      <c r="D200" s="26">
        <v>43728</v>
      </c>
      <c r="E200" s="39">
        <v>20833.330000000002</v>
      </c>
      <c r="F200" s="26">
        <v>43758</v>
      </c>
      <c r="G200" s="55">
        <v>0</v>
      </c>
      <c r="H200" s="39">
        <f t="shared" si="15"/>
        <v>20833.330000000002</v>
      </c>
      <c r="I200" s="35"/>
      <c r="J200" s="37"/>
      <c r="K200" s="43" t="s">
        <v>108</v>
      </c>
    </row>
    <row r="201" spans="1:11" ht="50.1" customHeight="1">
      <c r="A201" s="38" t="s">
        <v>14</v>
      </c>
      <c r="B201" s="25" t="s">
        <v>149</v>
      </c>
      <c r="C201" s="25" t="s">
        <v>42</v>
      </c>
      <c r="D201" s="26">
        <v>43683</v>
      </c>
      <c r="E201" s="39">
        <v>20833.330000000002</v>
      </c>
      <c r="F201" s="26">
        <v>43714</v>
      </c>
      <c r="G201" s="55">
        <v>0</v>
      </c>
      <c r="H201" s="39">
        <f t="shared" si="15"/>
        <v>20833.330000000002</v>
      </c>
      <c r="I201" s="35"/>
      <c r="J201" s="37"/>
      <c r="K201" s="43" t="s">
        <v>108</v>
      </c>
    </row>
    <row r="202" spans="1:11" ht="50.1" customHeight="1">
      <c r="A202" s="38" t="s">
        <v>14</v>
      </c>
      <c r="B202" s="25" t="s">
        <v>149</v>
      </c>
      <c r="C202" s="25" t="s">
        <v>212</v>
      </c>
      <c r="D202" s="26">
        <v>43650</v>
      </c>
      <c r="E202" s="39">
        <v>20833.330000000002</v>
      </c>
      <c r="F202" s="26">
        <v>43681</v>
      </c>
      <c r="G202" s="55">
        <v>0</v>
      </c>
      <c r="H202" s="39">
        <f t="shared" si="15"/>
        <v>20833.330000000002</v>
      </c>
      <c r="I202" s="35"/>
      <c r="J202" s="37"/>
      <c r="K202" s="43" t="s">
        <v>108</v>
      </c>
    </row>
    <row r="203" spans="1:11" ht="50.1" customHeight="1">
      <c r="A203" s="38" t="s">
        <v>14</v>
      </c>
      <c r="B203" s="25" t="s">
        <v>149</v>
      </c>
      <c r="C203" s="25" t="s">
        <v>46</v>
      </c>
      <c r="D203" s="26">
        <v>43634</v>
      </c>
      <c r="E203" s="39">
        <v>20833.330000000002</v>
      </c>
      <c r="F203" s="44">
        <v>43677</v>
      </c>
      <c r="G203" s="55">
        <v>0</v>
      </c>
      <c r="H203" s="39">
        <f t="shared" si="15"/>
        <v>20833.330000000002</v>
      </c>
      <c r="I203" s="35"/>
      <c r="J203" s="37"/>
      <c r="K203" s="43" t="s">
        <v>108</v>
      </c>
    </row>
    <row r="204" spans="1:11" ht="50.1" customHeight="1">
      <c r="A204" s="38" t="s">
        <v>14</v>
      </c>
      <c r="B204" s="25" t="s">
        <v>149</v>
      </c>
      <c r="C204" s="25" t="s">
        <v>47</v>
      </c>
      <c r="D204" s="26">
        <v>43607</v>
      </c>
      <c r="E204" s="39">
        <v>20833.330000000002</v>
      </c>
      <c r="F204" s="44">
        <v>43646</v>
      </c>
      <c r="G204" s="55">
        <v>0</v>
      </c>
      <c r="H204" s="39">
        <f t="shared" si="15"/>
        <v>20833.330000000002</v>
      </c>
      <c r="I204" s="35"/>
      <c r="J204" s="37"/>
      <c r="K204" s="43" t="s">
        <v>108</v>
      </c>
    </row>
    <row r="205" spans="1:11" ht="50.1" customHeight="1">
      <c r="A205" s="38" t="s">
        <v>14</v>
      </c>
      <c r="B205" s="25" t="s">
        <v>149</v>
      </c>
      <c r="C205" s="25" t="s">
        <v>48</v>
      </c>
      <c r="D205" s="26">
        <v>43571</v>
      </c>
      <c r="E205" s="39">
        <v>20833.330000000002</v>
      </c>
      <c r="F205" s="44">
        <v>43616</v>
      </c>
      <c r="G205" s="55">
        <v>0</v>
      </c>
      <c r="H205" s="39">
        <f t="shared" si="15"/>
        <v>20833.330000000002</v>
      </c>
      <c r="I205" s="35"/>
      <c r="J205" s="37"/>
      <c r="K205" s="43" t="s">
        <v>108</v>
      </c>
    </row>
    <row r="206" spans="1:11" ht="50.1" customHeight="1">
      <c r="A206" s="38" t="s">
        <v>14</v>
      </c>
      <c r="B206" s="25" t="s">
        <v>149</v>
      </c>
      <c r="C206" s="25" t="s">
        <v>49</v>
      </c>
      <c r="D206" s="26">
        <v>43539</v>
      </c>
      <c r="E206" s="39">
        <v>20833.330000000002</v>
      </c>
      <c r="F206" s="44">
        <v>43585</v>
      </c>
      <c r="G206" s="55">
        <v>0</v>
      </c>
      <c r="H206" s="39">
        <f t="shared" si="15"/>
        <v>20833.330000000002</v>
      </c>
      <c r="I206" s="35"/>
      <c r="J206" s="37"/>
      <c r="K206" s="43" t="s">
        <v>108</v>
      </c>
    </row>
    <row r="207" spans="1:11" ht="50.1" customHeight="1">
      <c r="A207" s="38" t="s">
        <v>14</v>
      </c>
      <c r="B207" s="25" t="s">
        <v>149</v>
      </c>
      <c r="C207" s="25" t="s">
        <v>50</v>
      </c>
      <c r="D207" s="26">
        <v>43539</v>
      </c>
      <c r="E207" s="39">
        <v>20833.330000000002</v>
      </c>
      <c r="F207" s="44">
        <v>43585</v>
      </c>
      <c r="G207" s="55">
        <v>0</v>
      </c>
      <c r="H207" s="39">
        <f t="shared" si="15"/>
        <v>20833.330000000002</v>
      </c>
      <c r="I207" s="35"/>
      <c r="J207" s="37"/>
      <c r="K207" s="43" t="s">
        <v>108</v>
      </c>
    </row>
    <row r="208" spans="1:11" ht="50.1" customHeight="1">
      <c r="A208" s="38" t="s">
        <v>14</v>
      </c>
      <c r="B208" s="25" t="s">
        <v>149</v>
      </c>
      <c r="C208" s="25" t="s">
        <v>51</v>
      </c>
      <c r="D208" s="26">
        <v>43504</v>
      </c>
      <c r="E208" s="39">
        <v>20833.330000000002</v>
      </c>
      <c r="F208" s="44">
        <v>43555</v>
      </c>
      <c r="G208" s="55">
        <v>0</v>
      </c>
      <c r="H208" s="39">
        <f t="shared" si="15"/>
        <v>20833.330000000002</v>
      </c>
      <c r="I208" s="35"/>
      <c r="J208" s="37"/>
      <c r="K208" s="43" t="s">
        <v>108</v>
      </c>
    </row>
    <row r="209" spans="1:11" ht="50.1" customHeight="1">
      <c r="A209" s="38" t="s">
        <v>14</v>
      </c>
      <c r="B209" s="25" t="s">
        <v>149</v>
      </c>
      <c r="C209" s="25" t="s">
        <v>52</v>
      </c>
      <c r="D209" s="26">
        <v>43479</v>
      </c>
      <c r="E209" s="39">
        <v>20000</v>
      </c>
      <c r="F209" s="44">
        <v>43525</v>
      </c>
      <c r="G209" s="55">
        <v>0</v>
      </c>
      <c r="H209" s="39">
        <f t="shared" si="15"/>
        <v>20000</v>
      </c>
      <c r="I209" s="35"/>
      <c r="J209" s="37"/>
      <c r="K209" s="43" t="s">
        <v>108</v>
      </c>
    </row>
    <row r="210" spans="1:11" ht="50.1" customHeight="1">
      <c r="A210" s="38" t="s">
        <v>17</v>
      </c>
      <c r="B210" s="25" t="s">
        <v>35</v>
      </c>
      <c r="C210" s="25" t="s">
        <v>53</v>
      </c>
      <c r="D210" s="26">
        <v>43458</v>
      </c>
      <c r="E210" s="39">
        <v>9657.1200000000008</v>
      </c>
      <c r="F210" s="44">
        <v>43496</v>
      </c>
      <c r="G210" s="55">
        <v>0</v>
      </c>
      <c r="H210" s="39">
        <f t="shared" si="15"/>
        <v>9657.1200000000008</v>
      </c>
      <c r="I210" s="35"/>
      <c r="J210" s="37"/>
      <c r="K210" s="43" t="s">
        <v>108</v>
      </c>
    </row>
    <row r="211" spans="1:11" ht="50.1" customHeight="1">
      <c r="A211" s="38" t="s">
        <v>17</v>
      </c>
      <c r="B211" s="25" t="s">
        <v>35</v>
      </c>
      <c r="C211" s="25" t="s">
        <v>54</v>
      </c>
      <c r="D211" s="26">
        <v>43458</v>
      </c>
      <c r="E211" s="39">
        <v>10582.24</v>
      </c>
      <c r="F211" s="44">
        <v>43496</v>
      </c>
      <c r="G211" s="55">
        <v>0</v>
      </c>
      <c r="H211" s="39">
        <f t="shared" si="15"/>
        <v>10582.24</v>
      </c>
      <c r="I211" s="35"/>
      <c r="J211" s="37"/>
      <c r="K211" s="43" t="s">
        <v>108</v>
      </c>
    </row>
    <row r="212" spans="1:11" ht="50.1" customHeight="1">
      <c r="A212" s="38" t="s">
        <v>18</v>
      </c>
      <c r="B212" s="25" t="s">
        <v>36</v>
      </c>
      <c r="C212" s="25" t="s">
        <v>121</v>
      </c>
      <c r="D212" s="26">
        <v>43455</v>
      </c>
      <c r="E212" s="39">
        <v>33030.21</v>
      </c>
      <c r="F212" s="44">
        <v>43496</v>
      </c>
      <c r="G212" s="55">
        <v>0</v>
      </c>
      <c r="H212" s="39">
        <f t="shared" si="15"/>
        <v>33030.21</v>
      </c>
      <c r="I212" s="35"/>
      <c r="J212" s="37"/>
      <c r="K212" s="43" t="s">
        <v>108</v>
      </c>
    </row>
    <row r="213" spans="1:11" ht="50.1" customHeight="1">
      <c r="A213" s="38" t="s">
        <v>14</v>
      </c>
      <c r="B213" s="25" t="s">
        <v>149</v>
      </c>
      <c r="C213" s="25" t="s">
        <v>55</v>
      </c>
      <c r="D213" s="26">
        <v>43432</v>
      </c>
      <c r="E213" s="39">
        <v>20000</v>
      </c>
      <c r="F213" s="44">
        <v>43465</v>
      </c>
      <c r="G213" s="55">
        <v>0</v>
      </c>
      <c r="H213" s="39">
        <f t="shared" si="15"/>
        <v>20000</v>
      </c>
      <c r="I213" s="35"/>
      <c r="J213" s="37"/>
      <c r="K213" s="43" t="s">
        <v>108</v>
      </c>
    </row>
    <row r="214" spans="1:11" ht="50.1" customHeight="1">
      <c r="A214" s="38" t="s">
        <v>32</v>
      </c>
      <c r="B214" s="45" t="s">
        <v>125</v>
      </c>
      <c r="C214" s="25" t="s">
        <v>74</v>
      </c>
      <c r="D214" s="26">
        <v>43397</v>
      </c>
      <c r="E214" s="39">
        <v>18664</v>
      </c>
      <c r="F214" s="44">
        <v>43251</v>
      </c>
      <c r="G214" s="55">
        <v>0</v>
      </c>
      <c r="H214" s="39">
        <f t="shared" si="15"/>
        <v>18664</v>
      </c>
      <c r="I214" s="35"/>
      <c r="J214" s="37"/>
      <c r="K214" s="43" t="s">
        <v>108</v>
      </c>
    </row>
    <row r="215" spans="1:11" ht="50.1" customHeight="1">
      <c r="A215" s="38" t="s">
        <v>14</v>
      </c>
      <c r="B215" s="25" t="s">
        <v>149</v>
      </c>
      <c r="C215" s="25" t="s">
        <v>56</v>
      </c>
      <c r="D215" s="26">
        <v>43392</v>
      </c>
      <c r="E215" s="39">
        <v>20000</v>
      </c>
      <c r="F215" s="44">
        <v>43434</v>
      </c>
      <c r="G215" s="55">
        <v>0</v>
      </c>
      <c r="H215" s="39">
        <f t="shared" si="15"/>
        <v>20000</v>
      </c>
      <c r="I215" s="35"/>
      <c r="J215" s="37"/>
      <c r="K215" s="43" t="s">
        <v>108</v>
      </c>
    </row>
    <row r="216" spans="1:11" ht="50.1" customHeight="1">
      <c r="A216" s="38" t="s">
        <v>14</v>
      </c>
      <c r="B216" s="25" t="s">
        <v>149</v>
      </c>
      <c r="C216" s="25" t="s">
        <v>57</v>
      </c>
      <c r="D216" s="26">
        <v>43356</v>
      </c>
      <c r="E216" s="39">
        <v>20000</v>
      </c>
      <c r="F216" s="44">
        <v>43404</v>
      </c>
      <c r="G216" s="55">
        <v>0</v>
      </c>
      <c r="H216" s="39">
        <f t="shared" si="15"/>
        <v>20000</v>
      </c>
      <c r="I216" s="35"/>
      <c r="J216" s="37"/>
      <c r="K216" s="43" t="s">
        <v>108</v>
      </c>
    </row>
    <row r="217" spans="1:11" ht="50.1" customHeight="1">
      <c r="A217" s="38" t="s">
        <v>19</v>
      </c>
      <c r="B217" s="25" t="s">
        <v>37</v>
      </c>
      <c r="C217" s="25" t="s">
        <v>58</v>
      </c>
      <c r="D217" s="26">
        <v>43355</v>
      </c>
      <c r="E217" s="39">
        <v>327981.63</v>
      </c>
      <c r="F217" s="44">
        <v>43404</v>
      </c>
      <c r="G217" s="55">
        <v>0</v>
      </c>
      <c r="H217" s="39">
        <f t="shared" si="15"/>
        <v>327981.63</v>
      </c>
      <c r="I217" s="35"/>
      <c r="J217" s="37"/>
      <c r="K217" s="43" t="s">
        <v>108</v>
      </c>
    </row>
    <row r="218" spans="1:11" ht="50.1" customHeight="1">
      <c r="A218" s="38" t="s">
        <v>19</v>
      </c>
      <c r="B218" s="25" t="s">
        <v>38</v>
      </c>
      <c r="C218" s="25" t="s">
        <v>59</v>
      </c>
      <c r="D218" s="26">
        <v>43355</v>
      </c>
      <c r="E218" s="39">
        <v>439079.46</v>
      </c>
      <c r="F218" s="44">
        <v>43404</v>
      </c>
      <c r="G218" s="55">
        <v>0</v>
      </c>
      <c r="H218" s="39">
        <f t="shared" si="15"/>
        <v>439079.46</v>
      </c>
      <c r="I218" s="35"/>
      <c r="J218" s="37"/>
      <c r="K218" s="43" t="s">
        <v>108</v>
      </c>
    </row>
    <row r="219" spans="1:11" ht="50.1" customHeight="1">
      <c r="A219" s="38" t="s">
        <v>14</v>
      </c>
      <c r="B219" s="25" t="s">
        <v>149</v>
      </c>
      <c r="C219" s="25" t="s">
        <v>60</v>
      </c>
      <c r="D219" s="26">
        <v>43340</v>
      </c>
      <c r="E219" s="39">
        <v>20000</v>
      </c>
      <c r="F219" s="44">
        <v>43373</v>
      </c>
      <c r="G219" s="55">
        <v>0</v>
      </c>
      <c r="H219" s="39">
        <f t="shared" si="15"/>
        <v>20000</v>
      </c>
      <c r="I219" s="35"/>
      <c r="J219" s="35"/>
      <c r="K219" s="40" t="s">
        <v>108</v>
      </c>
    </row>
    <row r="220" spans="1:11" ht="50.1" customHeight="1">
      <c r="A220" s="38" t="s">
        <v>14</v>
      </c>
      <c r="B220" s="25" t="s">
        <v>149</v>
      </c>
      <c r="C220" s="25" t="s">
        <v>61</v>
      </c>
      <c r="D220" s="26">
        <v>43298</v>
      </c>
      <c r="E220" s="39">
        <v>20000</v>
      </c>
      <c r="F220" s="44">
        <v>43343</v>
      </c>
      <c r="G220" s="55">
        <v>0</v>
      </c>
      <c r="H220" s="39">
        <f t="shared" si="15"/>
        <v>20000</v>
      </c>
      <c r="I220" s="35"/>
      <c r="J220" s="37"/>
      <c r="K220" s="43" t="s">
        <v>108</v>
      </c>
    </row>
    <row r="221" spans="1:11" ht="50.1" customHeight="1">
      <c r="A221" s="38" t="s">
        <v>14</v>
      </c>
      <c r="B221" s="25" t="s">
        <v>149</v>
      </c>
      <c r="C221" s="25" t="s">
        <v>62</v>
      </c>
      <c r="D221" s="26">
        <v>43264</v>
      </c>
      <c r="E221" s="39">
        <v>20000</v>
      </c>
      <c r="F221" s="44">
        <v>43312</v>
      </c>
      <c r="G221" s="55">
        <v>0</v>
      </c>
      <c r="H221" s="39">
        <f t="shared" si="15"/>
        <v>20000</v>
      </c>
      <c r="I221" s="35"/>
      <c r="J221" s="37"/>
      <c r="K221" s="43" t="s">
        <v>108</v>
      </c>
    </row>
    <row r="222" spans="1:11" ht="50.1" customHeight="1">
      <c r="A222" s="38" t="s">
        <v>14</v>
      </c>
      <c r="B222" s="25" t="s">
        <v>149</v>
      </c>
      <c r="C222" s="25" t="s">
        <v>63</v>
      </c>
      <c r="D222" s="26">
        <v>43256</v>
      </c>
      <c r="E222" s="39">
        <v>20000</v>
      </c>
      <c r="F222" s="44">
        <v>43312</v>
      </c>
      <c r="G222" s="55">
        <v>0</v>
      </c>
      <c r="H222" s="39">
        <f t="shared" si="15"/>
        <v>20000</v>
      </c>
      <c r="I222" s="35"/>
      <c r="J222" s="37"/>
      <c r="K222" s="43" t="s">
        <v>108</v>
      </c>
    </row>
    <row r="223" spans="1:11" ht="57.75" customHeight="1">
      <c r="A223" s="38" t="s">
        <v>20</v>
      </c>
      <c r="B223" s="25" t="s">
        <v>39</v>
      </c>
      <c r="C223" s="52" t="s">
        <v>58</v>
      </c>
      <c r="D223" s="26">
        <v>43227</v>
      </c>
      <c r="E223" s="46">
        <v>13334</v>
      </c>
      <c r="F223" s="44">
        <v>43281</v>
      </c>
      <c r="G223" s="55">
        <v>0</v>
      </c>
      <c r="H223" s="39">
        <f t="shared" si="15"/>
        <v>13334</v>
      </c>
      <c r="I223" s="35"/>
      <c r="J223" s="37"/>
      <c r="K223" s="43" t="s">
        <v>108</v>
      </c>
    </row>
    <row r="224" spans="1:11" ht="50.1" customHeight="1">
      <c r="A224" s="38" t="s">
        <v>14</v>
      </c>
      <c r="B224" s="25" t="s">
        <v>149</v>
      </c>
      <c r="C224" s="41">
        <v>1500012640</v>
      </c>
      <c r="D224" s="44">
        <v>43217</v>
      </c>
      <c r="E224" s="70">
        <v>20000</v>
      </c>
      <c r="F224" s="44">
        <v>43251</v>
      </c>
      <c r="G224" s="55">
        <v>0</v>
      </c>
      <c r="H224" s="39">
        <f t="shared" si="15"/>
        <v>20000</v>
      </c>
      <c r="I224" s="35"/>
      <c r="J224" s="37"/>
      <c r="K224" s="43" t="s">
        <v>108</v>
      </c>
    </row>
    <row r="225" spans="1:11" ht="37.5" customHeight="1">
      <c r="A225" s="38" t="s">
        <v>31</v>
      </c>
      <c r="B225" s="45" t="s">
        <v>41</v>
      </c>
      <c r="C225" s="25" t="s">
        <v>68</v>
      </c>
      <c r="D225" s="26">
        <v>43216</v>
      </c>
      <c r="E225" s="39">
        <v>87792</v>
      </c>
      <c r="F225" s="44">
        <v>43251</v>
      </c>
      <c r="G225" s="55">
        <v>0</v>
      </c>
      <c r="H225" s="39">
        <f t="shared" si="15"/>
        <v>87792</v>
      </c>
      <c r="I225" s="35"/>
      <c r="J225" s="37"/>
      <c r="K225" s="43" t="s">
        <v>108</v>
      </c>
    </row>
    <row r="226" spans="1:11" ht="45" customHeight="1">
      <c r="A226" s="38" t="s">
        <v>31</v>
      </c>
      <c r="B226" s="45" t="s">
        <v>41</v>
      </c>
      <c r="C226" s="25" t="s">
        <v>69</v>
      </c>
      <c r="D226" s="26">
        <v>43216</v>
      </c>
      <c r="E226" s="39">
        <v>26821.4</v>
      </c>
      <c r="F226" s="44">
        <v>43251</v>
      </c>
      <c r="G226" s="55">
        <v>0</v>
      </c>
      <c r="H226" s="39">
        <f t="shared" si="15"/>
        <v>26821.4</v>
      </c>
      <c r="I226" s="35"/>
      <c r="J226" s="37"/>
      <c r="K226" s="43" t="s">
        <v>108</v>
      </c>
    </row>
    <row r="227" spans="1:11" ht="39.75" customHeight="1">
      <c r="A227" s="38" t="s">
        <v>31</v>
      </c>
      <c r="B227" s="45" t="s">
        <v>41</v>
      </c>
      <c r="C227" s="25" t="s">
        <v>70</v>
      </c>
      <c r="D227" s="26">
        <v>43216</v>
      </c>
      <c r="E227" s="39">
        <v>14573</v>
      </c>
      <c r="F227" s="44">
        <v>43251</v>
      </c>
      <c r="G227" s="55">
        <v>0</v>
      </c>
      <c r="H227" s="39">
        <f t="shared" si="15"/>
        <v>14573</v>
      </c>
      <c r="I227" s="35"/>
      <c r="J227" s="37"/>
      <c r="K227" s="43" t="s">
        <v>108</v>
      </c>
    </row>
    <row r="228" spans="1:11" ht="34.5" customHeight="1">
      <c r="A228" s="38" t="s">
        <v>31</v>
      </c>
      <c r="B228" s="45" t="s">
        <v>41</v>
      </c>
      <c r="C228" s="25" t="s">
        <v>71</v>
      </c>
      <c r="D228" s="26">
        <v>43216</v>
      </c>
      <c r="E228" s="39">
        <v>7729</v>
      </c>
      <c r="F228" s="44">
        <v>43251</v>
      </c>
      <c r="G228" s="55">
        <v>0</v>
      </c>
      <c r="H228" s="39">
        <f t="shared" si="15"/>
        <v>7729</v>
      </c>
      <c r="I228" s="35"/>
      <c r="J228" s="37"/>
      <c r="K228" s="43" t="s">
        <v>108</v>
      </c>
    </row>
    <row r="229" spans="1:11" ht="35.25" customHeight="1">
      <c r="A229" s="38" t="s">
        <v>31</v>
      </c>
      <c r="B229" s="45" t="s">
        <v>41</v>
      </c>
      <c r="C229" s="25" t="s">
        <v>72</v>
      </c>
      <c r="D229" s="26">
        <v>43215</v>
      </c>
      <c r="E229" s="39">
        <v>32450</v>
      </c>
      <c r="F229" s="44">
        <v>43251</v>
      </c>
      <c r="G229" s="55">
        <v>0</v>
      </c>
      <c r="H229" s="39">
        <f t="shared" si="15"/>
        <v>32450</v>
      </c>
      <c r="I229" s="35"/>
      <c r="J229" s="37"/>
      <c r="K229" s="43" t="s">
        <v>108</v>
      </c>
    </row>
    <row r="230" spans="1:11" ht="33" customHeight="1">
      <c r="A230" s="38" t="s">
        <v>31</v>
      </c>
      <c r="B230" s="45" t="s">
        <v>41</v>
      </c>
      <c r="C230" s="25" t="s">
        <v>73</v>
      </c>
      <c r="D230" s="26">
        <v>43215</v>
      </c>
      <c r="E230" s="39">
        <v>20768</v>
      </c>
      <c r="F230" s="44">
        <v>43251</v>
      </c>
      <c r="G230" s="55">
        <v>0</v>
      </c>
      <c r="H230" s="39">
        <f t="shared" si="15"/>
        <v>20768</v>
      </c>
      <c r="I230" s="35"/>
      <c r="J230" s="35"/>
      <c r="K230" s="40" t="s">
        <v>108</v>
      </c>
    </row>
    <row r="231" spans="1:11" ht="38.25" customHeight="1">
      <c r="A231" s="38" t="s">
        <v>31</v>
      </c>
      <c r="B231" s="45" t="s">
        <v>41</v>
      </c>
      <c r="C231" s="25" t="s">
        <v>75</v>
      </c>
      <c r="D231" s="26">
        <v>43214</v>
      </c>
      <c r="E231" s="39">
        <v>18113</v>
      </c>
      <c r="F231" s="44">
        <v>43251</v>
      </c>
      <c r="G231" s="55">
        <v>0</v>
      </c>
      <c r="H231" s="39">
        <f t="shared" si="15"/>
        <v>18113</v>
      </c>
      <c r="I231" s="35"/>
      <c r="J231" s="35"/>
      <c r="K231" s="40" t="s">
        <v>108</v>
      </c>
    </row>
    <row r="232" spans="1:11" ht="33" customHeight="1">
      <c r="A232" s="38" t="s">
        <v>31</v>
      </c>
      <c r="B232" s="45" t="s">
        <v>41</v>
      </c>
      <c r="C232" s="25" t="s">
        <v>76</v>
      </c>
      <c r="D232" s="26">
        <v>43214</v>
      </c>
      <c r="E232" s="39">
        <v>3894</v>
      </c>
      <c r="F232" s="44">
        <v>43251</v>
      </c>
      <c r="G232" s="55">
        <v>0</v>
      </c>
      <c r="H232" s="39">
        <f t="shared" si="15"/>
        <v>3894</v>
      </c>
      <c r="I232" s="35"/>
      <c r="J232" s="35"/>
      <c r="K232" s="40" t="s">
        <v>108</v>
      </c>
    </row>
    <row r="233" spans="1:11" ht="38.25" customHeight="1">
      <c r="A233" s="38" t="s">
        <v>31</v>
      </c>
      <c r="B233" s="45" t="s">
        <v>41</v>
      </c>
      <c r="C233" s="25" t="s">
        <v>77</v>
      </c>
      <c r="D233" s="26">
        <v>43213</v>
      </c>
      <c r="E233" s="39">
        <v>11741</v>
      </c>
      <c r="F233" s="44">
        <v>43251</v>
      </c>
      <c r="G233" s="55">
        <v>0</v>
      </c>
      <c r="H233" s="39">
        <f t="shared" si="15"/>
        <v>11741</v>
      </c>
      <c r="I233" s="35"/>
      <c r="J233" s="35"/>
      <c r="K233" s="40" t="s">
        <v>108</v>
      </c>
    </row>
    <row r="234" spans="1:11" ht="30.75" customHeight="1">
      <c r="A234" s="38" t="s">
        <v>31</v>
      </c>
      <c r="B234" s="45" t="s">
        <v>41</v>
      </c>
      <c r="C234" s="25" t="s">
        <v>78</v>
      </c>
      <c r="D234" s="26">
        <v>43210</v>
      </c>
      <c r="E234" s="39">
        <v>24013</v>
      </c>
      <c r="F234" s="44">
        <v>43251</v>
      </c>
      <c r="G234" s="55">
        <v>0</v>
      </c>
      <c r="H234" s="39">
        <f t="shared" si="15"/>
        <v>24013</v>
      </c>
      <c r="I234" s="35"/>
      <c r="J234" s="35"/>
      <c r="K234" s="40" t="s">
        <v>108</v>
      </c>
    </row>
    <row r="235" spans="1:11" ht="34.5" customHeight="1">
      <c r="A235" s="38" t="s">
        <v>31</v>
      </c>
      <c r="B235" s="45" t="s">
        <v>41</v>
      </c>
      <c r="C235" s="25" t="s">
        <v>79</v>
      </c>
      <c r="D235" s="26">
        <v>43210</v>
      </c>
      <c r="E235" s="39">
        <v>16815</v>
      </c>
      <c r="F235" s="44">
        <v>43251</v>
      </c>
      <c r="G235" s="55">
        <v>0</v>
      </c>
      <c r="H235" s="39">
        <f t="shared" si="15"/>
        <v>16815</v>
      </c>
      <c r="I235" s="35"/>
      <c r="J235" s="35"/>
      <c r="K235" s="40" t="s">
        <v>108</v>
      </c>
    </row>
    <row r="236" spans="1:11" ht="33.75" customHeight="1">
      <c r="A236" s="38" t="s">
        <v>31</v>
      </c>
      <c r="B236" s="45" t="s">
        <v>41</v>
      </c>
      <c r="C236" s="25" t="s">
        <v>80</v>
      </c>
      <c r="D236" s="26">
        <v>43209</v>
      </c>
      <c r="E236" s="39">
        <v>69738</v>
      </c>
      <c r="F236" s="44">
        <v>43251</v>
      </c>
      <c r="G236" s="55">
        <v>0</v>
      </c>
      <c r="H236" s="39">
        <f t="shared" si="15"/>
        <v>69738</v>
      </c>
      <c r="I236" s="35"/>
      <c r="J236" s="35"/>
      <c r="K236" s="40" t="s">
        <v>108</v>
      </c>
    </row>
    <row r="237" spans="1:11" ht="33" customHeight="1">
      <c r="A237" s="38" t="s">
        <v>31</v>
      </c>
      <c r="B237" s="45" t="s">
        <v>41</v>
      </c>
      <c r="C237" s="25" t="s">
        <v>81</v>
      </c>
      <c r="D237" s="26">
        <v>43209</v>
      </c>
      <c r="E237" s="39">
        <v>36934</v>
      </c>
      <c r="F237" s="44">
        <v>43251</v>
      </c>
      <c r="G237" s="55">
        <v>0</v>
      </c>
      <c r="H237" s="39">
        <f t="shared" si="15"/>
        <v>36934</v>
      </c>
      <c r="I237" s="35"/>
      <c r="J237" s="35"/>
      <c r="K237" s="40" t="s">
        <v>108</v>
      </c>
    </row>
    <row r="238" spans="1:11" ht="36.75" customHeight="1">
      <c r="A238" s="38" t="s">
        <v>31</v>
      </c>
      <c r="B238" s="45" t="s">
        <v>41</v>
      </c>
      <c r="C238" s="25" t="s">
        <v>82</v>
      </c>
      <c r="D238" s="26">
        <v>43209</v>
      </c>
      <c r="E238" s="39">
        <v>38822</v>
      </c>
      <c r="F238" s="44">
        <v>43251</v>
      </c>
      <c r="G238" s="55">
        <v>0</v>
      </c>
      <c r="H238" s="39">
        <f t="shared" ref="H238:H270" si="16">+E238</f>
        <v>38822</v>
      </c>
      <c r="I238" s="35"/>
      <c r="J238" s="35"/>
      <c r="K238" s="40" t="s">
        <v>108</v>
      </c>
    </row>
    <row r="239" spans="1:11" ht="35.25" customHeight="1">
      <c r="A239" s="38" t="s">
        <v>31</v>
      </c>
      <c r="B239" s="45" t="s">
        <v>41</v>
      </c>
      <c r="C239" s="25" t="s">
        <v>83</v>
      </c>
      <c r="D239" s="26">
        <v>43209</v>
      </c>
      <c r="E239" s="39">
        <v>19352</v>
      </c>
      <c r="F239" s="44">
        <v>43251</v>
      </c>
      <c r="G239" s="55">
        <v>0</v>
      </c>
      <c r="H239" s="39">
        <f t="shared" si="16"/>
        <v>19352</v>
      </c>
      <c r="I239" s="35"/>
      <c r="J239" s="35"/>
      <c r="K239" s="40" t="s">
        <v>108</v>
      </c>
    </row>
    <row r="240" spans="1:11" ht="63.75" customHeight="1">
      <c r="A240" s="38" t="s">
        <v>21</v>
      </c>
      <c r="B240" s="25" t="s">
        <v>40</v>
      </c>
      <c r="C240" s="25" t="s">
        <v>65</v>
      </c>
      <c r="D240" s="26">
        <v>43206</v>
      </c>
      <c r="E240" s="39">
        <v>95667.03</v>
      </c>
      <c r="F240" s="44">
        <v>43251</v>
      </c>
      <c r="G240" s="55">
        <v>0</v>
      </c>
      <c r="H240" s="39">
        <f t="shared" si="16"/>
        <v>95667.03</v>
      </c>
      <c r="I240" s="35"/>
      <c r="J240" s="35"/>
      <c r="K240" s="40" t="s">
        <v>108</v>
      </c>
    </row>
    <row r="241" spans="1:11" ht="62.25" customHeight="1">
      <c r="A241" s="38" t="s">
        <v>22</v>
      </c>
      <c r="B241" s="25" t="s">
        <v>110</v>
      </c>
      <c r="C241" s="53" t="s">
        <v>66</v>
      </c>
      <c r="D241" s="26">
        <v>43201</v>
      </c>
      <c r="E241" s="46">
        <v>135775.87</v>
      </c>
      <c r="F241" s="44">
        <v>43251</v>
      </c>
      <c r="G241" s="55">
        <v>0</v>
      </c>
      <c r="H241" s="39">
        <f t="shared" si="16"/>
        <v>135775.87</v>
      </c>
      <c r="I241" s="35"/>
      <c r="J241" s="35"/>
      <c r="K241" s="40" t="s">
        <v>108</v>
      </c>
    </row>
    <row r="242" spans="1:11" ht="42.75" customHeight="1">
      <c r="A242" s="38" t="s">
        <v>23</v>
      </c>
      <c r="B242" s="25" t="s">
        <v>167</v>
      </c>
      <c r="C242" s="25" t="s">
        <v>67</v>
      </c>
      <c r="D242" s="26">
        <v>43160</v>
      </c>
      <c r="E242" s="39">
        <v>6490</v>
      </c>
      <c r="F242" s="44" t="s">
        <v>109</v>
      </c>
      <c r="G242" s="55">
        <v>0</v>
      </c>
      <c r="H242" s="39">
        <f t="shared" si="16"/>
        <v>6490</v>
      </c>
      <c r="I242" s="35"/>
      <c r="J242" s="35"/>
      <c r="K242" s="40" t="s">
        <v>108</v>
      </c>
    </row>
    <row r="243" spans="1:11" ht="42" customHeight="1">
      <c r="A243" s="38" t="s">
        <v>24</v>
      </c>
      <c r="B243" s="25" t="s">
        <v>111</v>
      </c>
      <c r="C243" s="53" t="s">
        <v>84</v>
      </c>
      <c r="D243" s="26">
        <v>43100</v>
      </c>
      <c r="E243" s="46">
        <v>50681</v>
      </c>
      <c r="F243" s="44">
        <v>43131</v>
      </c>
      <c r="G243" s="55">
        <v>0</v>
      </c>
      <c r="H243" s="39">
        <f t="shared" si="16"/>
        <v>50681</v>
      </c>
      <c r="I243" s="35"/>
      <c r="J243" s="35"/>
      <c r="K243" s="40" t="s">
        <v>108</v>
      </c>
    </row>
    <row r="244" spans="1:11" ht="60.75" customHeight="1">
      <c r="A244" s="38" t="s">
        <v>24</v>
      </c>
      <c r="B244" s="47" t="s">
        <v>112</v>
      </c>
      <c r="C244" s="53" t="s">
        <v>85</v>
      </c>
      <c r="D244" s="26">
        <v>43100</v>
      </c>
      <c r="E244" s="46">
        <v>55663.5</v>
      </c>
      <c r="F244" s="44">
        <v>43131</v>
      </c>
      <c r="G244" s="55">
        <v>0</v>
      </c>
      <c r="H244" s="39">
        <f t="shared" si="16"/>
        <v>55663.5</v>
      </c>
      <c r="I244" s="35"/>
      <c r="J244" s="35"/>
      <c r="K244" s="40" t="s">
        <v>108</v>
      </c>
    </row>
    <row r="245" spans="1:11" ht="69.75" customHeight="1">
      <c r="A245" s="38" t="s">
        <v>24</v>
      </c>
      <c r="B245" s="47" t="s">
        <v>113</v>
      </c>
      <c r="C245" s="53" t="s">
        <v>86</v>
      </c>
      <c r="D245" s="26">
        <v>43100</v>
      </c>
      <c r="E245" s="46">
        <v>37940</v>
      </c>
      <c r="F245" s="44">
        <v>43131</v>
      </c>
      <c r="G245" s="55">
        <v>0</v>
      </c>
      <c r="H245" s="39">
        <f t="shared" si="16"/>
        <v>37940</v>
      </c>
      <c r="I245" s="35"/>
      <c r="J245" s="37"/>
      <c r="K245" s="43" t="s">
        <v>108</v>
      </c>
    </row>
    <row r="246" spans="1:11" ht="47.25" customHeight="1">
      <c r="A246" s="38" t="s">
        <v>25</v>
      </c>
      <c r="B246" s="25" t="s">
        <v>114</v>
      </c>
      <c r="C246" s="52" t="s">
        <v>87</v>
      </c>
      <c r="D246" s="26">
        <v>43100</v>
      </c>
      <c r="E246" s="46">
        <v>60180</v>
      </c>
      <c r="F246" s="44">
        <v>43131</v>
      </c>
      <c r="G246" s="55">
        <v>0</v>
      </c>
      <c r="H246" s="39">
        <f t="shared" si="16"/>
        <v>60180</v>
      </c>
      <c r="I246" s="35"/>
      <c r="J246" s="37"/>
      <c r="K246" s="43" t="s">
        <v>108</v>
      </c>
    </row>
    <row r="247" spans="1:11" ht="51" customHeight="1">
      <c r="A247" s="38" t="s">
        <v>26</v>
      </c>
      <c r="B247" s="25" t="s">
        <v>115</v>
      </c>
      <c r="C247" s="52" t="s">
        <v>88</v>
      </c>
      <c r="D247" s="26">
        <v>43100</v>
      </c>
      <c r="E247" s="46">
        <v>165000</v>
      </c>
      <c r="F247" s="44">
        <v>43131</v>
      </c>
      <c r="G247" s="55">
        <v>0</v>
      </c>
      <c r="H247" s="39">
        <f t="shared" si="16"/>
        <v>165000</v>
      </c>
      <c r="I247" s="35"/>
      <c r="J247" s="35"/>
      <c r="K247" s="40" t="s">
        <v>108</v>
      </c>
    </row>
    <row r="248" spans="1:11" ht="55.5" customHeight="1">
      <c r="A248" s="38" t="s">
        <v>27</v>
      </c>
      <c r="B248" s="25" t="s">
        <v>116</v>
      </c>
      <c r="C248" s="52" t="s">
        <v>64</v>
      </c>
      <c r="D248" s="26">
        <v>43024</v>
      </c>
      <c r="E248" s="46">
        <v>12980</v>
      </c>
      <c r="F248" s="44">
        <v>43069</v>
      </c>
      <c r="G248" s="55">
        <v>0</v>
      </c>
      <c r="H248" s="39">
        <f t="shared" si="16"/>
        <v>12980</v>
      </c>
      <c r="I248" s="35"/>
      <c r="J248" s="35"/>
      <c r="K248" s="40" t="s">
        <v>108</v>
      </c>
    </row>
    <row r="249" spans="1:11" ht="60.75" customHeight="1">
      <c r="A249" s="48" t="s">
        <v>28</v>
      </c>
      <c r="B249" s="49" t="s">
        <v>119</v>
      </c>
      <c r="C249" s="54" t="s">
        <v>89</v>
      </c>
      <c r="D249" s="26">
        <v>42968</v>
      </c>
      <c r="E249" s="50">
        <v>75189.600000000006</v>
      </c>
      <c r="F249" s="44">
        <v>43008</v>
      </c>
      <c r="G249" s="55">
        <v>0</v>
      </c>
      <c r="H249" s="39">
        <f t="shared" si="16"/>
        <v>75189.600000000006</v>
      </c>
      <c r="I249" s="35"/>
      <c r="J249" s="35"/>
      <c r="K249" s="40" t="s">
        <v>108</v>
      </c>
    </row>
    <row r="250" spans="1:11" ht="40.5" customHeight="1">
      <c r="A250" s="38" t="s">
        <v>29</v>
      </c>
      <c r="B250" s="25" t="s">
        <v>117</v>
      </c>
      <c r="C250" s="25" t="s">
        <v>90</v>
      </c>
      <c r="D250" s="26">
        <v>42965</v>
      </c>
      <c r="E250" s="39">
        <v>7068.2</v>
      </c>
      <c r="F250" s="44">
        <v>43008</v>
      </c>
      <c r="G250" s="55">
        <v>0</v>
      </c>
      <c r="H250" s="39">
        <f t="shared" si="16"/>
        <v>7068.2</v>
      </c>
      <c r="I250" s="35"/>
      <c r="J250" s="35"/>
      <c r="K250" s="40" t="s">
        <v>108</v>
      </c>
    </row>
    <row r="251" spans="1:11" ht="50.1" customHeight="1">
      <c r="A251" s="51" t="s">
        <v>30</v>
      </c>
      <c r="B251" s="25" t="s">
        <v>118</v>
      </c>
      <c r="C251" s="81">
        <v>1500001311</v>
      </c>
      <c r="D251" s="26">
        <v>42753</v>
      </c>
      <c r="E251" s="39">
        <v>10683.99</v>
      </c>
      <c r="F251" s="44">
        <v>43008</v>
      </c>
      <c r="G251" s="55">
        <v>0</v>
      </c>
      <c r="H251" s="39">
        <f t="shared" si="16"/>
        <v>10683.99</v>
      </c>
      <c r="I251" s="35"/>
      <c r="J251" s="35"/>
      <c r="K251" s="40" t="s">
        <v>108</v>
      </c>
    </row>
    <row r="252" spans="1:11" ht="51" customHeight="1">
      <c r="A252" s="38" t="s">
        <v>14</v>
      </c>
      <c r="B252" s="25" t="s">
        <v>149</v>
      </c>
      <c r="C252" s="25" t="s">
        <v>91</v>
      </c>
      <c r="D252" s="26">
        <v>42311</v>
      </c>
      <c r="E252" s="39">
        <v>833.33</v>
      </c>
      <c r="F252" s="44">
        <v>42369</v>
      </c>
      <c r="G252" s="55">
        <v>0</v>
      </c>
      <c r="H252" s="39">
        <f t="shared" si="16"/>
        <v>833.33</v>
      </c>
      <c r="I252" s="35"/>
      <c r="J252" s="35"/>
      <c r="K252" s="40" t="s">
        <v>108</v>
      </c>
    </row>
    <row r="253" spans="1:11" ht="42.75" customHeight="1">
      <c r="A253" s="38" t="s">
        <v>14</v>
      </c>
      <c r="B253" s="25" t="s">
        <v>149</v>
      </c>
      <c r="C253" s="25" t="s">
        <v>92</v>
      </c>
      <c r="D253" s="26">
        <v>42284</v>
      </c>
      <c r="E253" s="39">
        <v>833.33</v>
      </c>
      <c r="F253" s="44">
        <v>42338</v>
      </c>
      <c r="G253" s="55">
        <v>0</v>
      </c>
      <c r="H253" s="39">
        <f t="shared" si="16"/>
        <v>833.33</v>
      </c>
      <c r="I253" s="35"/>
      <c r="J253" s="35"/>
      <c r="K253" s="40" t="s">
        <v>108</v>
      </c>
    </row>
    <row r="254" spans="1:11" ht="41.25" customHeight="1">
      <c r="A254" s="38" t="s">
        <v>14</v>
      </c>
      <c r="B254" s="25" t="s">
        <v>149</v>
      </c>
      <c r="C254" s="25" t="s">
        <v>93</v>
      </c>
      <c r="D254" s="26">
        <v>42254</v>
      </c>
      <c r="E254" s="39">
        <v>833.33</v>
      </c>
      <c r="F254" s="44">
        <v>42308</v>
      </c>
      <c r="G254" s="55">
        <v>0</v>
      </c>
      <c r="H254" s="39">
        <f t="shared" si="16"/>
        <v>833.33</v>
      </c>
      <c r="I254" s="35"/>
      <c r="J254" s="35"/>
      <c r="K254" s="40" t="s">
        <v>108</v>
      </c>
    </row>
    <row r="255" spans="1:11" ht="50.1" customHeight="1">
      <c r="A255" s="38" t="s">
        <v>14</v>
      </c>
      <c r="B255" s="25" t="s">
        <v>149</v>
      </c>
      <c r="C255" s="25" t="s">
        <v>94</v>
      </c>
      <c r="D255" s="26">
        <v>42226</v>
      </c>
      <c r="E255" s="39">
        <v>833.33</v>
      </c>
      <c r="F255" s="44">
        <v>42277</v>
      </c>
      <c r="G255" s="55">
        <v>0</v>
      </c>
      <c r="H255" s="39">
        <f t="shared" si="16"/>
        <v>833.33</v>
      </c>
      <c r="I255" s="35"/>
      <c r="J255" s="35"/>
      <c r="K255" s="40" t="s">
        <v>108</v>
      </c>
    </row>
    <row r="256" spans="1:11" ht="50.1" customHeight="1">
      <c r="A256" s="38" t="s">
        <v>14</v>
      </c>
      <c r="B256" s="25" t="s">
        <v>149</v>
      </c>
      <c r="C256" s="25" t="s">
        <v>95</v>
      </c>
      <c r="D256" s="26">
        <v>42208</v>
      </c>
      <c r="E256" s="39">
        <v>833.33</v>
      </c>
      <c r="F256" s="44">
        <v>42247</v>
      </c>
      <c r="G256" s="55">
        <v>0</v>
      </c>
      <c r="H256" s="39">
        <f t="shared" si="16"/>
        <v>833.33</v>
      </c>
      <c r="I256" s="35"/>
      <c r="J256" s="35"/>
      <c r="K256" s="40" t="s">
        <v>108</v>
      </c>
    </row>
    <row r="257" spans="1:12" ht="50.1" customHeight="1">
      <c r="A257" s="38" t="s">
        <v>14</v>
      </c>
      <c r="B257" s="25" t="s">
        <v>149</v>
      </c>
      <c r="C257" s="25" t="s">
        <v>96</v>
      </c>
      <c r="D257" s="26">
        <v>42157</v>
      </c>
      <c r="E257" s="39">
        <v>833.33</v>
      </c>
      <c r="F257" s="44">
        <v>42216</v>
      </c>
      <c r="G257" s="55">
        <v>0</v>
      </c>
      <c r="H257" s="39">
        <f t="shared" si="16"/>
        <v>833.33</v>
      </c>
      <c r="I257" s="35"/>
      <c r="J257" s="35"/>
      <c r="K257" s="40" t="s">
        <v>108</v>
      </c>
      <c r="L257" s="3"/>
    </row>
    <row r="258" spans="1:12" ht="50.1" customHeight="1">
      <c r="A258" s="38" t="s">
        <v>14</v>
      </c>
      <c r="B258" s="25" t="s">
        <v>120</v>
      </c>
      <c r="C258" s="25" t="s">
        <v>97</v>
      </c>
      <c r="D258" s="26">
        <v>42109</v>
      </c>
      <c r="E258" s="39">
        <v>833.33</v>
      </c>
      <c r="F258" s="44">
        <v>42185</v>
      </c>
      <c r="G258" s="55">
        <v>0</v>
      </c>
      <c r="H258" s="39">
        <f t="shared" si="16"/>
        <v>833.33</v>
      </c>
      <c r="I258" s="35"/>
      <c r="J258" s="35"/>
      <c r="K258" s="40" t="s">
        <v>108</v>
      </c>
    </row>
    <row r="259" spans="1:12" ht="50.1" customHeight="1">
      <c r="A259" s="38" t="s">
        <v>14</v>
      </c>
      <c r="B259" s="25" t="s">
        <v>149</v>
      </c>
      <c r="C259" s="81">
        <v>1500008265</v>
      </c>
      <c r="D259" s="26">
        <v>42087</v>
      </c>
      <c r="E259" s="39">
        <v>833.33</v>
      </c>
      <c r="F259" s="44">
        <v>42124</v>
      </c>
      <c r="G259" s="55">
        <v>0</v>
      </c>
      <c r="H259" s="39">
        <f t="shared" si="16"/>
        <v>833.33</v>
      </c>
      <c r="I259" s="35"/>
      <c r="J259" s="35"/>
      <c r="K259" s="40" t="s">
        <v>108</v>
      </c>
    </row>
    <row r="260" spans="1:12" ht="50.1" customHeight="1">
      <c r="A260" s="38" t="s">
        <v>14</v>
      </c>
      <c r="B260" s="25" t="s">
        <v>149</v>
      </c>
      <c r="C260" s="81">
        <v>1500008030</v>
      </c>
      <c r="D260" s="26">
        <v>42033</v>
      </c>
      <c r="E260" s="39">
        <v>833.33</v>
      </c>
      <c r="F260" s="44">
        <v>42064</v>
      </c>
      <c r="G260" s="55">
        <v>0</v>
      </c>
      <c r="H260" s="39">
        <f t="shared" si="16"/>
        <v>833.33</v>
      </c>
      <c r="I260" s="35"/>
      <c r="J260" s="35"/>
      <c r="K260" s="40" t="s">
        <v>108</v>
      </c>
    </row>
    <row r="261" spans="1:12" ht="50.1" customHeight="1">
      <c r="A261" s="38" t="s">
        <v>14</v>
      </c>
      <c r="B261" s="25" t="s">
        <v>149</v>
      </c>
      <c r="C261" s="25" t="s">
        <v>98</v>
      </c>
      <c r="D261" s="26">
        <v>41991</v>
      </c>
      <c r="E261" s="39">
        <v>4333.33</v>
      </c>
      <c r="F261" s="44">
        <v>42035</v>
      </c>
      <c r="G261" s="55">
        <v>0</v>
      </c>
      <c r="H261" s="39">
        <f t="shared" si="16"/>
        <v>4333.33</v>
      </c>
      <c r="I261" s="35"/>
      <c r="J261" s="35"/>
      <c r="K261" s="40" t="s">
        <v>108</v>
      </c>
    </row>
    <row r="262" spans="1:12" ht="50.1" customHeight="1">
      <c r="A262" s="38" t="s">
        <v>14</v>
      </c>
      <c r="B262" s="25" t="s">
        <v>149</v>
      </c>
      <c r="C262" s="25" t="s">
        <v>99</v>
      </c>
      <c r="D262" s="26">
        <v>41991</v>
      </c>
      <c r="E262" s="39">
        <v>4333.33</v>
      </c>
      <c r="F262" s="44">
        <v>42035</v>
      </c>
      <c r="G262" s="55">
        <v>0</v>
      </c>
      <c r="H262" s="39">
        <f t="shared" si="16"/>
        <v>4333.33</v>
      </c>
      <c r="I262" s="35"/>
      <c r="J262" s="35"/>
      <c r="K262" s="40" t="s">
        <v>108</v>
      </c>
    </row>
    <row r="263" spans="1:12" ht="50.1" customHeight="1">
      <c r="A263" s="38" t="s">
        <v>14</v>
      </c>
      <c r="B263" s="25" t="s">
        <v>149</v>
      </c>
      <c r="C263" s="25" t="s">
        <v>100</v>
      </c>
      <c r="D263" s="26">
        <v>41935</v>
      </c>
      <c r="E263" s="39">
        <v>4333.33</v>
      </c>
      <c r="F263" s="44">
        <v>41973</v>
      </c>
      <c r="G263" s="55">
        <v>0</v>
      </c>
      <c r="H263" s="39">
        <f t="shared" si="16"/>
        <v>4333.33</v>
      </c>
      <c r="I263" s="35"/>
      <c r="J263" s="35"/>
      <c r="K263" s="40" t="s">
        <v>108</v>
      </c>
    </row>
    <row r="264" spans="1:12" ht="50.1" customHeight="1">
      <c r="A264" s="38" t="s">
        <v>14</v>
      </c>
      <c r="B264" s="25" t="s">
        <v>149</v>
      </c>
      <c r="C264" s="25" t="s">
        <v>101</v>
      </c>
      <c r="D264" s="26">
        <v>41935</v>
      </c>
      <c r="E264" s="39">
        <v>4333.33</v>
      </c>
      <c r="F264" s="44">
        <v>41973</v>
      </c>
      <c r="G264" s="55">
        <v>0</v>
      </c>
      <c r="H264" s="39">
        <f t="shared" si="16"/>
        <v>4333.33</v>
      </c>
      <c r="I264" s="35"/>
      <c r="J264" s="35"/>
      <c r="K264" s="40" t="s">
        <v>108</v>
      </c>
    </row>
    <row r="265" spans="1:12" ht="50.1" customHeight="1">
      <c r="A265" s="38" t="s">
        <v>14</v>
      </c>
      <c r="B265" s="25" t="s">
        <v>149</v>
      </c>
      <c r="C265" s="25" t="s">
        <v>102</v>
      </c>
      <c r="D265" s="26">
        <v>41872</v>
      </c>
      <c r="E265" s="39">
        <v>4333.33</v>
      </c>
      <c r="F265" s="44">
        <v>41912</v>
      </c>
      <c r="G265" s="55">
        <v>0</v>
      </c>
      <c r="H265" s="39">
        <f t="shared" si="16"/>
        <v>4333.33</v>
      </c>
      <c r="I265" s="35"/>
      <c r="J265" s="35"/>
      <c r="K265" s="40" t="s">
        <v>108</v>
      </c>
    </row>
    <row r="266" spans="1:12" ht="50.1" customHeight="1">
      <c r="A266" s="38" t="s">
        <v>14</v>
      </c>
      <c r="B266" s="25" t="s">
        <v>149</v>
      </c>
      <c r="C266" s="25" t="s">
        <v>103</v>
      </c>
      <c r="D266" s="26">
        <v>41872</v>
      </c>
      <c r="E266" s="39">
        <v>4333.33</v>
      </c>
      <c r="F266" s="44">
        <v>41912</v>
      </c>
      <c r="G266" s="55">
        <v>0</v>
      </c>
      <c r="H266" s="39">
        <f t="shared" si="16"/>
        <v>4333.33</v>
      </c>
      <c r="I266" s="35"/>
      <c r="J266" s="35"/>
      <c r="K266" s="40" t="s">
        <v>108</v>
      </c>
    </row>
    <row r="267" spans="1:12" ht="50.1" customHeight="1">
      <c r="A267" s="38" t="s">
        <v>14</v>
      </c>
      <c r="B267" s="25" t="s">
        <v>149</v>
      </c>
      <c r="C267" s="25" t="s">
        <v>104</v>
      </c>
      <c r="D267" s="26">
        <v>41827</v>
      </c>
      <c r="E267" s="39">
        <v>4333.33</v>
      </c>
      <c r="F267" s="44">
        <v>41882</v>
      </c>
      <c r="G267" s="55">
        <v>0</v>
      </c>
      <c r="H267" s="39">
        <f t="shared" si="16"/>
        <v>4333.33</v>
      </c>
      <c r="I267" s="35"/>
      <c r="J267" s="35"/>
      <c r="K267" s="40" t="s">
        <v>108</v>
      </c>
    </row>
    <row r="268" spans="1:12" ht="50.1" customHeight="1">
      <c r="A268" s="38" t="s">
        <v>14</v>
      </c>
      <c r="B268" s="25" t="s">
        <v>149</v>
      </c>
      <c r="C268" s="25" t="s">
        <v>105</v>
      </c>
      <c r="D268" s="26">
        <v>41793</v>
      </c>
      <c r="E268" s="39">
        <v>4333.33</v>
      </c>
      <c r="F268" s="44">
        <v>41851</v>
      </c>
      <c r="G268" s="55">
        <v>0</v>
      </c>
      <c r="H268" s="39">
        <f t="shared" si="16"/>
        <v>4333.33</v>
      </c>
      <c r="I268" s="35"/>
      <c r="J268" s="35"/>
      <c r="K268" s="40" t="s">
        <v>108</v>
      </c>
    </row>
    <row r="269" spans="1:12" ht="50.1" customHeight="1">
      <c r="A269" s="38" t="s">
        <v>14</v>
      </c>
      <c r="B269" s="25" t="s">
        <v>149</v>
      </c>
      <c r="C269" s="25" t="s">
        <v>106</v>
      </c>
      <c r="D269" s="26">
        <v>41779</v>
      </c>
      <c r="E269" s="39">
        <v>4333.33</v>
      </c>
      <c r="F269" s="44">
        <v>41820</v>
      </c>
      <c r="G269" s="55">
        <v>0</v>
      </c>
      <c r="H269" s="39">
        <f t="shared" si="16"/>
        <v>4333.33</v>
      </c>
      <c r="I269" s="35"/>
      <c r="J269" s="35"/>
      <c r="K269" s="40" t="s">
        <v>108</v>
      </c>
    </row>
    <row r="270" spans="1:12" ht="50.1" customHeight="1">
      <c r="A270" s="38" t="s">
        <v>14</v>
      </c>
      <c r="B270" s="25" t="s">
        <v>149</v>
      </c>
      <c r="C270" s="25" t="s">
        <v>107</v>
      </c>
      <c r="D270" s="26">
        <v>41731</v>
      </c>
      <c r="E270" s="39">
        <v>11000</v>
      </c>
      <c r="F270" s="44">
        <v>41790</v>
      </c>
      <c r="G270" s="55">
        <v>0</v>
      </c>
      <c r="H270" s="39">
        <f t="shared" si="16"/>
        <v>11000</v>
      </c>
      <c r="I270" s="35"/>
      <c r="J270" s="35"/>
      <c r="K270" s="40" t="s">
        <v>108</v>
      </c>
    </row>
    <row r="271" spans="1:12" ht="29.25" customHeight="1" thickBot="1">
      <c r="A271" s="84" t="s">
        <v>313</v>
      </c>
      <c r="B271" s="85"/>
      <c r="C271" s="85"/>
      <c r="D271" s="85"/>
      <c r="E271" s="72">
        <f>SUM(E9:E270)</f>
        <v>74186841.679999918</v>
      </c>
      <c r="F271" s="73"/>
      <c r="G271" s="72">
        <f>SUM(G9:G270)</f>
        <v>23782531.220000006</v>
      </c>
      <c r="H271" s="72">
        <f>SUM(H9:H270)</f>
        <v>50404310.459999934</v>
      </c>
      <c r="I271" s="74"/>
      <c r="J271" s="75"/>
      <c r="K271" s="76"/>
    </row>
    <row r="272" spans="1:12" ht="50.1" customHeight="1">
      <c r="A272" s="27"/>
      <c r="B272" s="28"/>
      <c r="C272" s="29"/>
      <c r="D272" s="29"/>
      <c r="E272" s="29"/>
      <c r="F272" s="28"/>
      <c r="G272" s="30"/>
      <c r="H272" s="31"/>
      <c r="I272" s="31"/>
      <c r="J272" s="32"/>
      <c r="K272" s="33"/>
    </row>
    <row r="273" spans="1:11" ht="71.25" customHeight="1">
      <c r="A273" s="21"/>
      <c r="B273" s="79"/>
      <c r="C273" s="89"/>
      <c r="D273" s="89"/>
      <c r="E273" s="89"/>
      <c r="F273" s="89"/>
      <c r="G273" s="90"/>
      <c r="H273" s="90"/>
      <c r="I273" s="90"/>
      <c r="J273" s="80"/>
      <c r="K273" s="22"/>
    </row>
    <row r="274" spans="1:11" ht="17.25" customHeight="1" thickBot="1">
      <c r="A274" s="87"/>
      <c r="B274" s="88"/>
      <c r="C274" s="86"/>
      <c r="D274" s="86"/>
      <c r="E274" s="86"/>
      <c r="F274" s="86"/>
      <c r="G274" s="86"/>
      <c r="H274" s="86"/>
      <c r="I274" s="86"/>
      <c r="J274" s="23"/>
      <c r="K274" s="24"/>
    </row>
    <row r="275" spans="1:11" ht="54.95" customHeight="1">
      <c r="A275" s="64" t="s">
        <v>128</v>
      </c>
      <c r="B275" s="64"/>
      <c r="C275" s="64"/>
      <c r="D275" s="64"/>
      <c r="E275" s="64"/>
      <c r="F275" s="64"/>
      <c r="G275" s="64"/>
      <c r="H275" s="64"/>
      <c r="I275" s="64"/>
      <c r="J275" s="65"/>
      <c r="K275" s="65"/>
    </row>
    <row r="276" spans="1:11" ht="33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66"/>
      <c r="K276" s="66"/>
    </row>
    <row r="277" spans="1:11" ht="34.5" customHeight="1">
      <c r="A277" s="2"/>
      <c r="B277" s="2"/>
      <c r="C277" s="2"/>
      <c r="D277" s="2"/>
      <c r="E277" s="2"/>
      <c r="F277" s="2"/>
      <c r="G277" s="1"/>
      <c r="H277" s="2"/>
      <c r="I277" s="20"/>
      <c r="J277" s="17"/>
      <c r="K277" s="2"/>
    </row>
    <row r="278" spans="1:11" ht="0.75" customHeight="1">
      <c r="A278" s="2"/>
      <c r="B278" s="2"/>
      <c r="C278" s="2"/>
      <c r="D278" s="2"/>
      <c r="E278" s="2"/>
      <c r="F278" s="2"/>
      <c r="G278" s="1"/>
      <c r="H278" s="2"/>
      <c r="I278" s="19"/>
      <c r="J278" s="18"/>
      <c r="K278" s="18"/>
    </row>
    <row r="279" spans="1:11" ht="41.25" customHeight="1">
      <c r="A279" s="2"/>
      <c r="B279" s="2"/>
      <c r="C279" s="2"/>
      <c r="D279" s="2"/>
      <c r="E279" s="2"/>
      <c r="F279" s="2"/>
      <c r="G279" s="1"/>
      <c r="H279" s="2"/>
      <c r="I279" s="2"/>
      <c r="J279" s="19"/>
      <c r="K279" s="19"/>
    </row>
    <row r="280" spans="1:11" ht="54.95" customHeight="1">
      <c r="A280" s="2"/>
      <c r="B280" s="2"/>
      <c r="C280" s="2"/>
      <c r="D280" s="2"/>
      <c r="E280" s="2"/>
      <c r="F280" s="2"/>
      <c r="G280" s="1"/>
      <c r="H280" s="2"/>
      <c r="I280" s="2"/>
      <c r="J280" s="20"/>
      <c r="K280" s="20"/>
    </row>
    <row r="281" spans="1:11" ht="54.95" customHeight="1">
      <c r="A281" s="2"/>
      <c r="B281" s="2"/>
      <c r="C281" s="2"/>
      <c r="D281" s="2"/>
      <c r="E281" s="2"/>
      <c r="F281" s="2"/>
      <c r="G281" s="1"/>
      <c r="H281" s="2"/>
      <c r="I281" s="2"/>
      <c r="J281" s="19"/>
      <c r="K281" s="19"/>
    </row>
    <row r="282" spans="1:11" ht="1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</row>
    <row r="283" spans="1:11" ht="16.5" customHeight="1">
      <c r="A283" s="6"/>
      <c r="B283" s="7"/>
      <c r="C283" s="7"/>
      <c r="D283" s="7"/>
      <c r="E283" s="7"/>
      <c r="F283" s="7"/>
      <c r="G283" s="8"/>
      <c r="H283" s="7"/>
      <c r="I283" s="7"/>
      <c r="J283" s="2"/>
      <c r="K283" s="2"/>
    </row>
    <row r="284" spans="1:11" ht="65.25" customHeight="1">
      <c r="A284" s="6"/>
      <c r="B284" s="7"/>
      <c r="C284" s="7"/>
      <c r="D284" s="7"/>
      <c r="E284" s="7"/>
      <c r="F284" s="7"/>
      <c r="G284" s="8"/>
      <c r="H284" s="7"/>
      <c r="I284" s="7"/>
      <c r="J284" s="2"/>
      <c r="K284" s="2"/>
    </row>
    <row r="285" spans="1:11" ht="54.95" customHeight="1">
      <c r="A285" s="6"/>
      <c r="B285" s="7"/>
      <c r="C285" s="7"/>
      <c r="D285" s="7"/>
      <c r="E285" s="7"/>
      <c r="F285" s="7"/>
      <c r="G285" s="8"/>
      <c r="H285" s="7"/>
      <c r="I285" s="7"/>
      <c r="J285" s="2"/>
      <c r="K285" s="2"/>
    </row>
    <row r="286" spans="1:11" ht="54.95" customHeight="1">
      <c r="A286" s="6"/>
      <c r="B286" s="7"/>
      <c r="C286" s="7"/>
      <c r="D286" s="7"/>
      <c r="E286" s="7"/>
      <c r="F286" s="7"/>
      <c r="G286" s="8"/>
      <c r="H286" s="7"/>
      <c r="I286" s="7"/>
      <c r="J286" s="7"/>
      <c r="K286" s="7"/>
    </row>
    <row r="287" spans="1:11" ht="1.5" customHeight="1">
      <c r="A287" s="6"/>
      <c r="B287" s="7"/>
      <c r="C287" s="7"/>
      <c r="D287" s="7"/>
      <c r="E287" s="7"/>
      <c r="F287" s="7"/>
      <c r="G287" s="8"/>
      <c r="H287" s="7"/>
      <c r="I287" s="7"/>
      <c r="J287" s="7"/>
      <c r="K287" s="7"/>
    </row>
    <row r="288" spans="1:11" ht="54.95" customHeight="1">
      <c r="A288" s="6"/>
      <c r="B288" s="7"/>
      <c r="C288" s="7"/>
      <c r="D288" s="7"/>
      <c r="E288" s="7"/>
      <c r="F288" s="7"/>
      <c r="G288" s="8"/>
      <c r="H288" s="7"/>
      <c r="I288" s="7"/>
      <c r="J288" s="7"/>
      <c r="K288" s="7"/>
    </row>
    <row r="289" spans="1:11" ht="54.95" customHeight="1">
      <c r="A289" s="6"/>
      <c r="B289" s="7"/>
      <c r="C289" s="7"/>
      <c r="D289" s="7"/>
      <c r="E289" s="7"/>
      <c r="F289" s="7"/>
      <c r="G289" s="8"/>
      <c r="H289" s="7"/>
      <c r="I289" s="7"/>
      <c r="J289" s="7"/>
      <c r="K289" s="7"/>
    </row>
    <row r="290" spans="1:11" ht="54.95" customHeight="1">
      <c r="A290" s="6"/>
      <c r="B290" s="7"/>
      <c r="C290" s="7"/>
      <c r="D290" s="7"/>
      <c r="E290" s="7"/>
      <c r="F290" s="7"/>
      <c r="G290" s="8"/>
      <c r="H290" s="7"/>
      <c r="I290" s="7"/>
      <c r="J290" s="7"/>
      <c r="K290" s="7"/>
    </row>
    <row r="291" spans="1:11" ht="54.95" customHeight="1">
      <c r="A291" s="6"/>
      <c r="B291" s="7"/>
      <c r="C291" s="7"/>
      <c r="D291" s="7"/>
      <c r="E291" s="7"/>
      <c r="F291" s="7"/>
      <c r="G291" s="8"/>
      <c r="H291" s="7"/>
      <c r="I291" s="7"/>
      <c r="J291" s="7"/>
      <c r="K291" s="7"/>
    </row>
    <row r="292" spans="1:11" ht="54.95" customHeight="1">
      <c r="A292" s="6"/>
      <c r="B292" s="7"/>
      <c r="C292" s="7"/>
      <c r="D292" s="7"/>
      <c r="E292" s="7"/>
      <c r="F292" s="7"/>
      <c r="G292" s="8"/>
      <c r="H292" s="7"/>
      <c r="I292" s="7"/>
      <c r="J292" s="7"/>
      <c r="K292" s="7"/>
    </row>
    <row r="293" spans="1:11" ht="54.95" customHeight="1">
      <c r="A293" s="6"/>
      <c r="B293" s="7"/>
      <c r="C293" s="7"/>
      <c r="D293" s="7"/>
      <c r="E293" s="7"/>
      <c r="F293" s="7"/>
      <c r="G293" s="8"/>
      <c r="H293" s="7"/>
      <c r="I293" s="7"/>
      <c r="J293" s="7"/>
      <c r="K293" s="7"/>
    </row>
    <row r="294" spans="1:11" ht="54.95" customHeight="1">
      <c r="A294" s="9"/>
      <c r="B294" s="10"/>
      <c r="C294" s="10"/>
      <c r="D294" s="10"/>
      <c r="E294" s="10"/>
      <c r="F294" s="10"/>
      <c r="G294" s="11"/>
      <c r="H294" s="10"/>
      <c r="I294" s="7"/>
      <c r="J294" s="7"/>
      <c r="K294" s="7"/>
    </row>
    <row r="295" spans="1:11" ht="54.95" customHeight="1">
      <c r="A295" s="9"/>
      <c r="B295" s="10"/>
      <c r="C295" s="10"/>
      <c r="D295" s="10"/>
      <c r="E295" s="10"/>
      <c r="F295" s="10"/>
      <c r="G295" s="11"/>
      <c r="H295" s="10"/>
      <c r="I295" s="7"/>
      <c r="J295" s="7"/>
      <c r="K295" s="7"/>
    </row>
    <row r="296" spans="1:11" ht="54.95" customHeight="1">
      <c r="A296" s="9"/>
      <c r="B296" s="10"/>
      <c r="C296" s="10"/>
      <c r="D296" s="10"/>
      <c r="E296" s="10"/>
      <c r="F296" s="10"/>
      <c r="G296" s="11"/>
      <c r="H296" s="10"/>
      <c r="I296" s="10"/>
      <c r="J296" s="7"/>
      <c r="K296" s="7"/>
    </row>
    <row r="297" spans="1:11" ht="54.95" customHeight="1">
      <c r="A297" s="9"/>
      <c r="B297" s="10"/>
      <c r="C297" s="10"/>
      <c r="D297" s="10"/>
      <c r="E297" s="10"/>
      <c r="F297" s="10"/>
      <c r="G297" s="11"/>
      <c r="H297" s="10"/>
      <c r="I297" s="10"/>
      <c r="J297" s="7"/>
      <c r="K297" s="7"/>
    </row>
    <row r="298" spans="1:11" ht="54.95" customHeight="1">
      <c r="A298" s="9"/>
      <c r="B298" s="10"/>
      <c r="C298" s="10"/>
      <c r="D298" s="10"/>
      <c r="E298" s="10"/>
      <c r="F298" s="10"/>
      <c r="G298" s="11"/>
      <c r="H298" s="10"/>
      <c r="I298" s="10"/>
      <c r="J298" s="7"/>
      <c r="K298" s="7"/>
    </row>
    <row r="299" spans="1:11" ht="54.95" customHeight="1">
      <c r="A299" s="9"/>
      <c r="B299" s="10"/>
      <c r="C299" s="10"/>
      <c r="D299" s="10"/>
      <c r="E299" s="10"/>
      <c r="F299" s="10"/>
      <c r="G299" s="11"/>
      <c r="H299" s="10"/>
      <c r="I299" s="10"/>
      <c r="J299" s="10"/>
      <c r="K299" s="10"/>
    </row>
    <row r="300" spans="1:11" ht="54.95" customHeight="1">
      <c r="A300" s="9"/>
      <c r="B300" s="10"/>
      <c r="C300" s="10"/>
      <c r="D300" s="10"/>
      <c r="E300" s="10"/>
      <c r="F300" s="10"/>
      <c r="G300" s="11"/>
      <c r="H300" s="10"/>
      <c r="I300" s="10"/>
      <c r="J300" s="10"/>
      <c r="K300" s="10"/>
    </row>
    <row r="301" spans="1:11" ht="36" customHeight="1">
      <c r="A301" s="9"/>
      <c r="B301" s="10"/>
      <c r="C301" s="10"/>
      <c r="D301" s="10"/>
      <c r="E301" s="10"/>
      <c r="F301" s="10"/>
      <c r="G301" s="11"/>
      <c r="H301" s="10"/>
      <c r="I301" s="10"/>
      <c r="J301" s="10"/>
      <c r="K301" s="10"/>
    </row>
    <row r="302" spans="1:11" ht="48.75" customHeight="1">
      <c r="A302" s="9"/>
      <c r="B302" s="10"/>
      <c r="C302" s="10"/>
      <c r="D302" s="10"/>
      <c r="E302" s="10"/>
      <c r="F302" s="10"/>
      <c r="G302" s="11"/>
      <c r="H302" s="10"/>
      <c r="I302" s="10"/>
      <c r="J302" s="10"/>
      <c r="K302" s="10"/>
    </row>
    <row r="303" spans="1:11" ht="36" customHeight="1">
      <c r="A303" s="9"/>
      <c r="B303" s="10"/>
      <c r="C303" s="10"/>
      <c r="D303" s="10"/>
      <c r="E303" s="10"/>
      <c r="F303" s="10"/>
      <c r="G303" s="11"/>
      <c r="H303" s="10"/>
      <c r="I303" s="10"/>
      <c r="J303" s="10"/>
      <c r="K303" s="10"/>
    </row>
    <row r="304" spans="1:11" ht="33.75" customHeight="1">
      <c r="A304" s="9"/>
      <c r="B304" s="10"/>
      <c r="C304" s="10"/>
      <c r="D304" s="10"/>
      <c r="E304" s="10"/>
      <c r="F304" s="10"/>
      <c r="G304" s="11"/>
      <c r="H304" s="10"/>
      <c r="I304" s="10"/>
      <c r="J304" s="10"/>
      <c r="K304" s="10"/>
    </row>
    <row r="305" spans="1:11" ht="54.95" customHeight="1">
      <c r="A305" s="9"/>
      <c r="B305" s="10"/>
      <c r="C305" s="10"/>
      <c r="D305" s="10"/>
      <c r="E305" s="10"/>
      <c r="F305" s="10"/>
      <c r="G305" s="11"/>
      <c r="H305" s="10"/>
      <c r="I305" s="10"/>
      <c r="J305" s="10"/>
      <c r="K305" s="10"/>
    </row>
    <row r="306" spans="1:11" ht="54.95" customHeight="1">
      <c r="A306" s="9"/>
      <c r="B306" s="10"/>
      <c r="C306" s="10"/>
      <c r="D306" s="10"/>
      <c r="E306" s="10"/>
      <c r="F306" s="10"/>
      <c r="G306" s="11"/>
      <c r="H306" s="10"/>
      <c r="I306" s="10"/>
      <c r="J306" s="10"/>
      <c r="K306" s="10"/>
    </row>
    <row r="307" spans="1:11" ht="54.95" customHeight="1">
      <c r="A307" s="9"/>
      <c r="B307" s="10"/>
      <c r="C307" s="10"/>
      <c r="D307" s="10"/>
      <c r="E307" s="10"/>
      <c r="F307" s="10"/>
      <c r="G307" s="11"/>
      <c r="H307" s="10"/>
      <c r="I307" s="10"/>
      <c r="J307" s="10"/>
      <c r="K307" s="10"/>
    </row>
    <row r="308" spans="1:11" ht="54.95" customHeight="1">
      <c r="A308" s="9"/>
      <c r="B308" s="10"/>
      <c r="C308" s="10"/>
      <c r="D308" s="10"/>
      <c r="E308" s="10"/>
      <c r="F308" s="10"/>
      <c r="G308" s="11"/>
      <c r="H308" s="10"/>
      <c r="I308" s="10"/>
      <c r="J308" s="10"/>
      <c r="K308" s="10"/>
    </row>
    <row r="309" spans="1:11" ht="54.95" customHeight="1">
      <c r="A309" s="9"/>
      <c r="B309" s="10"/>
      <c r="C309" s="10"/>
      <c r="D309" s="10"/>
      <c r="E309" s="10"/>
      <c r="F309" s="10"/>
      <c r="G309" s="11"/>
      <c r="H309" s="10"/>
      <c r="I309" s="10"/>
      <c r="J309" s="10"/>
      <c r="K309" s="10"/>
    </row>
    <row r="310" spans="1:11" ht="54.95" customHeight="1">
      <c r="A310" s="9"/>
      <c r="B310" s="10"/>
      <c r="C310" s="10"/>
      <c r="D310" s="10"/>
      <c r="E310" s="10"/>
      <c r="F310" s="10"/>
      <c r="G310" s="11"/>
      <c r="H310" s="10"/>
      <c r="I310" s="10"/>
      <c r="J310" s="10"/>
      <c r="K310" s="10"/>
    </row>
    <row r="311" spans="1:11" ht="39.75" customHeight="1">
      <c r="A311" s="9"/>
      <c r="B311" s="10"/>
      <c r="C311" s="10"/>
      <c r="D311" s="10"/>
      <c r="E311" s="10"/>
      <c r="F311" s="10"/>
      <c r="G311" s="11"/>
      <c r="H311" s="10"/>
      <c r="I311" s="10"/>
      <c r="J311" s="10"/>
      <c r="K311" s="10"/>
    </row>
    <row r="312" spans="1:11" ht="46.5" customHeight="1">
      <c r="I312" s="10"/>
      <c r="J312" s="10"/>
      <c r="K312" s="10"/>
    </row>
    <row r="313" spans="1:11" ht="48.75" customHeight="1">
      <c r="I313" s="10"/>
      <c r="J313" s="10"/>
      <c r="K313" s="10"/>
    </row>
    <row r="314" spans="1:11" ht="46.5" customHeight="1">
      <c r="J314" s="10"/>
      <c r="K314" s="10"/>
    </row>
    <row r="315" spans="1:11" ht="54.95" customHeight="1">
      <c r="J315" s="10"/>
      <c r="K315" s="10"/>
    </row>
    <row r="316" spans="1:11" ht="54.95" customHeight="1">
      <c r="J316" s="10"/>
      <c r="K316" s="10"/>
    </row>
    <row r="317" spans="1:11" ht="54.95" customHeight="1"/>
    <row r="318" spans="1:11" ht="54.95" customHeight="1"/>
    <row r="319" spans="1:11" ht="23.25" customHeight="1"/>
    <row r="320" spans="1:11" ht="15" customHeight="1"/>
    <row r="321" ht="33" customHeight="1"/>
    <row r="322" ht="54.95" customHeight="1"/>
    <row r="323" ht="54.95" customHeight="1"/>
    <row r="324" ht="54.95" customHeight="1"/>
    <row r="325" ht="54.95" customHeight="1"/>
    <row r="326" ht="54.95" customHeight="1"/>
    <row r="327" ht="54.95" customHeight="1"/>
    <row r="328" ht="54.95" customHeight="1"/>
    <row r="329" ht="21.75" customHeight="1"/>
    <row r="330" ht="54.95" customHeight="1"/>
    <row r="331" ht="54.95" customHeight="1"/>
    <row r="332" ht="54.95" customHeight="1"/>
    <row r="333" ht="54.95" customHeight="1"/>
    <row r="334" ht="44.25" customHeight="1"/>
    <row r="335" ht="22.5" customHeight="1"/>
    <row r="336" ht="27.75" customHeight="1"/>
    <row r="337" ht="13.5" customHeight="1"/>
    <row r="338" ht="28.5" customHeight="1"/>
    <row r="339" ht="54.95" customHeight="1"/>
    <row r="340" ht="54.95" customHeight="1"/>
    <row r="341" ht="54.95" customHeight="1"/>
    <row r="342" ht="54.95" customHeight="1"/>
    <row r="343" ht="54.95" customHeight="1"/>
    <row r="344" ht="54.95" customHeight="1"/>
    <row r="345" ht="48" customHeight="1"/>
    <row r="346" ht="47.25" customHeight="1"/>
    <row r="347" ht="62.25" customHeight="1"/>
    <row r="348" ht="54.95" customHeight="1"/>
    <row r="349" ht="59.25" customHeight="1"/>
    <row r="350" ht="54.95" customHeight="1"/>
    <row r="351" ht="57.75" customHeight="1"/>
    <row r="352" ht="57.75" customHeight="1"/>
    <row r="353" ht="54.95" customHeight="1"/>
    <row r="354" ht="54.95" customHeight="1"/>
    <row r="355" ht="54.95" customHeight="1"/>
    <row r="356" ht="54.95" customHeight="1"/>
    <row r="357" ht="54.95" customHeight="1"/>
    <row r="358" ht="54.95" customHeight="1"/>
    <row r="359" ht="54.95" customHeight="1"/>
    <row r="360" ht="54.95" customHeight="1"/>
    <row r="361" ht="54.95" customHeight="1"/>
    <row r="362" ht="54.95" customHeight="1"/>
    <row r="363" ht="54.95" customHeight="1"/>
    <row r="364" ht="54.95" customHeight="1"/>
    <row r="365" ht="54.95" customHeight="1"/>
    <row r="366" ht="54.95" customHeight="1"/>
    <row r="367" ht="54.95" customHeight="1"/>
    <row r="368" ht="54.95" customHeight="1"/>
    <row r="369" spans="12:22" ht="54.95" customHeight="1"/>
    <row r="370" spans="12:22" ht="54.95" customHeight="1"/>
    <row r="371" spans="12:22" ht="54.95" customHeight="1"/>
    <row r="372" spans="12:22" ht="54.95" customHeight="1"/>
    <row r="373" spans="12:22" ht="54.95" customHeight="1"/>
    <row r="374" spans="12:22" ht="54.95" customHeight="1"/>
    <row r="375" spans="12:22" ht="54.95" customHeight="1"/>
    <row r="376" spans="12:22" ht="54.95" customHeight="1"/>
    <row r="377" spans="12:22" ht="54.95" customHeight="1"/>
    <row r="378" spans="12:22" ht="54.95" customHeight="1"/>
    <row r="379" spans="12:22" ht="21" customHeight="1"/>
    <row r="381" spans="12:22">
      <c r="L381" s="14"/>
      <c r="M381" s="14"/>
      <c r="N381" s="14"/>
      <c r="O381" s="14"/>
      <c r="P381" s="14"/>
      <c r="Q381" s="14"/>
      <c r="R381" s="1"/>
      <c r="S381" s="15"/>
      <c r="T381" s="16"/>
      <c r="U381" s="16"/>
      <c r="V381" s="16"/>
    </row>
    <row r="382" spans="12:22">
      <c r="L382" s="14"/>
      <c r="M382" s="14"/>
      <c r="N382" s="14"/>
      <c r="O382" s="14"/>
      <c r="P382" s="14"/>
      <c r="Q382" s="14"/>
      <c r="R382" s="1"/>
      <c r="S382" s="15"/>
      <c r="T382" s="16"/>
      <c r="U382" s="16"/>
      <c r="V382" s="16"/>
    </row>
    <row r="383" spans="12:22">
      <c r="L383" s="14"/>
      <c r="M383" s="14"/>
      <c r="N383" s="14"/>
      <c r="O383" s="14"/>
      <c r="P383" s="14"/>
      <c r="Q383" s="14"/>
      <c r="R383" s="1"/>
      <c r="S383" s="15"/>
      <c r="T383" s="16"/>
      <c r="U383" s="16"/>
      <c r="V383" s="16"/>
    </row>
    <row r="384" spans="12:22">
      <c r="L384" s="14"/>
      <c r="M384" s="14"/>
      <c r="N384" s="14"/>
      <c r="O384" s="14"/>
      <c r="P384" s="14"/>
      <c r="Q384" s="14"/>
      <c r="R384" s="1"/>
      <c r="S384" s="15"/>
      <c r="T384" s="16"/>
      <c r="U384" s="16"/>
      <c r="V384" s="16"/>
    </row>
    <row r="385" ht="46.5" customHeight="1"/>
    <row r="386" ht="51.75" customHeight="1"/>
    <row r="387" ht="39.75" customHeight="1"/>
    <row r="388" ht="29.25" customHeight="1"/>
    <row r="389" ht="54" customHeight="1"/>
    <row r="391" ht="33" customHeight="1"/>
    <row r="393" ht="33" customHeight="1"/>
    <row r="403" ht="12.75" customHeight="1"/>
    <row r="404" ht="24.75" customHeight="1"/>
    <row r="410" ht="57" customHeight="1"/>
    <row r="411" ht="18.75" customHeight="1"/>
  </sheetData>
  <autoFilter ref="A8:K278" xr:uid="{00000000-0001-0000-0000-000000000000}"/>
  <mergeCells count="10">
    <mergeCell ref="G274:I274"/>
    <mergeCell ref="A274:B274"/>
    <mergeCell ref="C274:F274"/>
    <mergeCell ref="C273:F273"/>
    <mergeCell ref="G273:I273"/>
    <mergeCell ref="A2:K2"/>
    <mergeCell ref="A3:K3"/>
    <mergeCell ref="A4:K4"/>
    <mergeCell ref="A6:K6"/>
    <mergeCell ref="A271:D271"/>
  </mergeCells>
  <phoneticPr fontId="10" type="noConversion"/>
  <pageMargins left="0.86614173228346458" right="0.23622047244094491" top="0.31496062992125984" bottom="0.27559055118110237" header="0.19685039370078741" footer="0.15748031496062992"/>
  <pageSetup scale="50" orientation="landscape" r:id="rId1"/>
  <rowBreaks count="4" manualBreakCount="4">
    <brk id="178" max="10" man="1"/>
    <brk id="201" max="10" man="1"/>
    <brk id="224" max="10" man="1"/>
    <brk id="25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Bethania Espinal</cp:lastModifiedBy>
  <cp:lastPrinted>2025-09-19T14:48:34Z</cp:lastPrinted>
  <dcterms:created xsi:type="dcterms:W3CDTF">2021-11-30T12:58:44Z</dcterms:created>
  <dcterms:modified xsi:type="dcterms:W3CDTF">2025-09-19T14:49:37Z</dcterms:modified>
</cp:coreProperties>
</file>