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ede Central y OPP" sheetId="1" r:id="rId1"/>
  </sheets>
  <externalReferences>
    <externalReference r:id="rId2"/>
  </externalReferences>
  <definedNames>
    <definedName name="_xlnm.Print_Area" localSheetId="0">'Sede Central y OPP'!$A$1:$E$106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B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D25" i="1"/>
  <c r="C25" i="1"/>
  <c r="B25" i="1"/>
  <c r="C86" i="1" l="1"/>
</calcChain>
</file>

<file path=xl/sharedStrings.xml><?xml version="1.0" encoding="utf-8"?>
<sst xmlns="http://schemas.openxmlformats.org/spreadsheetml/2006/main" count="71" uniqueCount="67">
  <si>
    <t>DIRECCIÓN GENERAL DE PASAPORTES</t>
  </si>
  <si>
    <t>Dirección de Planificación y Desarrollo</t>
  </si>
  <si>
    <t>Pasaportes Emitidos</t>
  </si>
  <si>
    <t>Oficinas</t>
  </si>
  <si>
    <t>Enero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</si>
  <si>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</si>
  <si>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</si>
  <si>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</si>
  <si>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</si>
  <si>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</si>
  <si>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</si>
  <si>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</si>
  <si>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</si>
  <si>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</si>
  <si>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</si>
  <si>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</si>
  <si>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</si>
  <si>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</si>
  <si>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</si>
  <si>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</si>
  <si>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Total</t>
  </si>
  <si>
    <t>Consulados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</si>
  <si>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</si>
  <si>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</si>
  <si>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</si>
  <si>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</si>
  <si>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</si>
  <si>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</si>
  <si>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</si>
  <si>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</si>
  <si>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</si>
  <si>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</si>
  <si>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</si>
  <si>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</si>
  <si>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</si>
  <si>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</si>
  <si>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</si>
  <si>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</si>
  <si>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</si>
  <si>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</si>
  <si>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</si>
  <si>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</si>
  <si>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</si>
  <si>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</si>
  <si>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</si>
  <si>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</si>
  <si>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</si>
  <si>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</si>
  <si>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</si>
  <si>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</si>
  <si>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</si>
  <si>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</si>
  <si>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</si>
  <si>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</si>
  <si>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</si>
  <si>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</si>
  <si>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Colombia</t>
  </si>
  <si>
    <t>Marsella, Francia</t>
  </si>
  <si>
    <t>Chicago</t>
  </si>
  <si>
    <t>Trinidad y Tobago</t>
  </si>
  <si>
    <t>Frankfurt</t>
  </si>
  <si>
    <t>Exterior</t>
  </si>
  <si>
    <t>Febrero</t>
  </si>
  <si>
    <t>Marzo</t>
  </si>
  <si>
    <t>San Paulo, Brasil</t>
  </si>
  <si>
    <t>Ing. Daniel Lozano</t>
  </si>
  <si>
    <t>Director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</si>
</sst>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Aptos Narrow"/>
      <family val="2"/>
      <scheme val="minor"/>
    </font>
    <font>
      <b/>
      <sz val="11"/>
      <name val="Times New Roman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/>
    <xf numFmtId="3" fontId="4" fillId="0" borderId="5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4" fillId="0" borderId="6" xfId="0" applyFont="1" applyBorder="1"/>
    <xf numFmtId="3" fontId="4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4" fillId="0" borderId="8" xfId="0" applyFont="1" applyBorder="1"/>
    <xf numFmtId="0" fontId="2" fillId="0" borderId="2" xfId="0" applyFont="1" applyBorder="1"/>
    <xf numFmtId="3" fontId="8" fillId="0" borderId="0" xfId="0" applyNumberFormat="1" applyFont="1"/>
    <xf numFmtId="3" fontId="0" fillId="0" borderId="0" xfId="0" applyNumberFormat="1"/>
    <xf numFmtId="0" fontId="4" fillId="0" borderId="5" xfId="0" applyFont="1" applyBorder="1"/>
    <xf numFmtId="3" fontId="4" fillId="2" borderId="5" xfId="0" applyNumberFormat="1" applyFont="1" applyFill="1" applyBorder="1" applyAlignment="1">
      <alignment horizontal="center" vertical="center"/>
    </xf>
    <xf numFmtId="0" fontId="4" fillId="0" borderId="7" xfId="0" applyFont="1" applyBorder="1"/>
    <xf numFmtId="3" fontId="4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3" fontId="2" fillId="2" borderId="9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3" fontId="13" fillId="0" borderId="0" xfId="0" applyNumberFormat="1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Central y OPP'!$B$9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OPP'!$B$10:$B$25</c:f>
              <c:numCache>
                <c:formatCode>#,##0</c:formatCode>
                <c:ptCount val="16"/>
                <c:pt idx="0">
                  <c:v>11281</c:v>
                </c:pt>
                <c:pt idx="1">
                  <c:v>6594</c:v>
                </c:pt>
                <c:pt idx="2">
                  <c:v>4533</c:v>
                </c:pt>
                <c:pt idx="3">
                  <c:v>2191</c:v>
                </c:pt>
                <c:pt idx="4">
                  <c:v>6559</c:v>
                </c:pt>
                <c:pt idx="5">
                  <c:v>2895</c:v>
                </c:pt>
                <c:pt idx="6">
                  <c:v>2119</c:v>
                </c:pt>
                <c:pt idx="7">
                  <c:v>1007</c:v>
                </c:pt>
                <c:pt idx="8">
                  <c:v>1563</c:v>
                </c:pt>
                <c:pt idx="9">
                  <c:v>995</c:v>
                </c:pt>
                <c:pt idx="10">
                  <c:v>1111</c:v>
                </c:pt>
                <c:pt idx="11">
                  <c:v>2540</c:v>
                </c:pt>
                <c:pt idx="12">
                  <c:v>2192</c:v>
                </c:pt>
                <c:pt idx="13">
                  <c:v>1734</c:v>
                </c:pt>
                <c:pt idx="14">
                  <c:v>1116</c:v>
                </c:pt>
                <c:pt idx="15">
                  <c:v>48430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8F-46D8-8ADF-B094FE882729}"/>
            </c:ext>
          </c:extLst>
        </c:ser>
        <c:ser>
          <c:idx val="1"/>
          <c:order val="1"/>
          <c:tx>
            <c:strRef>
              <c:f>'Sede Central y OPP'!$C$9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OPP'!$C$10:$C$25</c:f>
              <c:numCache>
                <c:formatCode>#,##0</c:formatCode>
                <c:ptCount val="16"/>
                <c:pt idx="0">
                  <c:v>9416</c:v>
                </c:pt>
                <c:pt idx="1">
                  <c:v>5401</c:v>
                </c:pt>
                <c:pt idx="2">
                  <c:v>1706</c:v>
                </c:pt>
                <c:pt idx="3">
                  <c:v>4288</c:v>
                </c:pt>
                <c:pt idx="4">
                  <c:v>5905</c:v>
                </c:pt>
                <c:pt idx="5">
                  <c:v>2693</c:v>
                </c:pt>
                <c:pt idx="6">
                  <c:v>1650</c:v>
                </c:pt>
                <c:pt idx="7">
                  <c:v>759</c:v>
                </c:pt>
                <c:pt idx="8">
                  <c:v>1295</c:v>
                </c:pt>
                <c:pt idx="9">
                  <c:v>797</c:v>
                </c:pt>
                <c:pt idx="10">
                  <c:v>830</c:v>
                </c:pt>
                <c:pt idx="11">
                  <c:v>2044</c:v>
                </c:pt>
                <c:pt idx="12">
                  <c:v>872</c:v>
                </c:pt>
                <c:pt idx="13">
                  <c:v>1629</c:v>
                </c:pt>
                <c:pt idx="14">
                  <c:v>1430</c:v>
                </c:pt>
                <c:pt idx="15">
                  <c:v>40715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8F-46D8-8ADF-B094FE882729}"/>
            </c:ext>
          </c:extLst>
        </c:ser>
        <c:ser>
          <c:idx val="2"/>
          <c:order val="2"/>
          <c:tx>
            <c:strRef>
              <c:f>'Sede Central y OPP'!$D$9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OPP'!$A$10:$A$25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OPP'!$D$10:$D$25</c:f>
              <c:numCache>
                <c:formatCode>#,##0</c:formatCode>
                <c:ptCount val="16"/>
                <c:pt idx="0">
                  <c:v>10040</c:v>
                </c:pt>
                <c:pt idx="1">
                  <c:v>6050</c:v>
                </c:pt>
                <c:pt idx="2">
                  <c:v>4996</c:v>
                </c:pt>
                <c:pt idx="3">
                  <c:v>1909</c:v>
                </c:pt>
                <c:pt idx="4">
                  <c:v>6705</c:v>
                </c:pt>
                <c:pt idx="5">
                  <c:v>2665</c:v>
                </c:pt>
                <c:pt idx="6">
                  <c:v>1898</c:v>
                </c:pt>
                <c:pt idx="7">
                  <c:v>817</c:v>
                </c:pt>
                <c:pt idx="8">
                  <c:v>1503</c:v>
                </c:pt>
                <c:pt idx="9">
                  <c:v>879</c:v>
                </c:pt>
                <c:pt idx="10">
                  <c:v>951</c:v>
                </c:pt>
                <c:pt idx="11">
                  <c:v>2400</c:v>
                </c:pt>
                <c:pt idx="12">
                  <c:v>1811</c:v>
                </c:pt>
                <c:pt idx="13">
                  <c:v>1551</c:v>
                </c:pt>
                <c:pt idx="14">
                  <c:v>1175</c:v>
                </c:pt>
                <c:pt idx="15">
                  <c:v>45350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8F-46D8-8ADF-B094FE88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873408"/>
        <c:axId val="109879296"/>
        <c:axId val="0"/>
      </c:bar3DChart>
      <c:catAx>
        <c:axId val="1098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879296"/>
        <c:crosses val="autoZero"/>
        <c:auto val="1"/>
        <c:lblAlgn val="ctr"/>
        <c:lblOffset val="100"/>
        <c:noMultiLvlLbl val="0"/>
      </c:catAx>
      <c:valAx>
        <c:axId val="10987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87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Consulados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'Sede Central y OPP'!$B$44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'Sede Central y OPP'!$A$45:$A$85</c:f>
              <c:strCache>
                <c:ptCount val="41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Exterior</c:v>
                </c:pt>
              </c:strCache>
            </c:strRef>
          </c:cat>
          <c:val>
            <c:numRef>
              <c:f>'Sede Central y OPP'!$B$45:$B$85</c:f>
              <c:numCache>
                <c:formatCode>#,##0</c:formatCode>
                <c:ptCount val="41"/>
                <c:pt idx="0">
                  <c:v>119</c:v>
                </c:pt>
                <c:pt idx="1">
                  <c:v>312</c:v>
                </c:pt>
                <c:pt idx="2">
                  <c:v>625</c:v>
                </c:pt>
                <c:pt idx="3">
                  <c:v>105</c:v>
                </c:pt>
                <c:pt idx="4">
                  <c:v>50</c:v>
                </c:pt>
                <c:pt idx="5">
                  <c:v>40</c:v>
                </c:pt>
                <c:pt idx="6">
                  <c:v>517</c:v>
                </c:pt>
                <c:pt idx="7">
                  <c:v>32</c:v>
                </c:pt>
                <c:pt idx="8">
                  <c:v>250</c:v>
                </c:pt>
                <c:pt idx="9">
                  <c:v>86</c:v>
                </c:pt>
                <c:pt idx="10">
                  <c:v>477</c:v>
                </c:pt>
                <c:pt idx="11">
                  <c:v>49</c:v>
                </c:pt>
                <c:pt idx="12">
                  <c:v>2628</c:v>
                </c:pt>
                <c:pt idx="13">
                  <c:v>63</c:v>
                </c:pt>
                <c:pt idx="14">
                  <c:v>0</c:v>
                </c:pt>
                <c:pt idx="15">
                  <c:v>77</c:v>
                </c:pt>
                <c:pt idx="16">
                  <c:v>38</c:v>
                </c:pt>
                <c:pt idx="17">
                  <c:v>12</c:v>
                </c:pt>
                <c:pt idx="18">
                  <c:v>50</c:v>
                </c:pt>
                <c:pt idx="19">
                  <c:v>58</c:v>
                </c:pt>
                <c:pt idx="20">
                  <c:v>177</c:v>
                </c:pt>
                <c:pt idx="21">
                  <c:v>12</c:v>
                </c:pt>
                <c:pt idx="22">
                  <c:v>27</c:v>
                </c:pt>
                <c:pt idx="23">
                  <c:v>40</c:v>
                </c:pt>
                <c:pt idx="24">
                  <c:v>93</c:v>
                </c:pt>
                <c:pt idx="25">
                  <c:v>6</c:v>
                </c:pt>
                <c:pt idx="26">
                  <c:v>441</c:v>
                </c:pt>
                <c:pt idx="27">
                  <c:v>1129</c:v>
                </c:pt>
                <c:pt idx="28">
                  <c:v>84</c:v>
                </c:pt>
                <c:pt idx="29">
                  <c:v>295</c:v>
                </c:pt>
                <c:pt idx="30">
                  <c:v>0</c:v>
                </c:pt>
                <c:pt idx="31">
                  <c:v>20</c:v>
                </c:pt>
                <c:pt idx="32">
                  <c:v>53</c:v>
                </c:pt>
                <c:pt idx="33">
                  <c:v>4</c:v>
                </c:pt>
                <c:pt idx="34">
                  <c:v>7</c:v>
                </c:pt>
                <c:pt idx="35">
                  <c:v>11</c:v>
                </c:pt>
                <c:pt idx="36">
                  <c:v>94</c:v>
                </c:pt>
                <c:pt idx="37">
                  <c:v>10</c:v>
                </c:pt>
                <c:pt idx="38">
                  <c:v>29</c:v>
                </c:pt>
                <c:pt idx="39">
                  <c:v>0</c:v>
                </c:pt>
                <c:pt idx="40">
                  <c:v>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04-4CCF-922A-6982087ECDF7}"/>
            </c:ext>
          </c:extLst>
        </c:ser>
        <c:ser>
          <c:idx val="1"/>
          <c:order val="1"/>
          <c:tx>
            <c:strRef>
              <c:f>'Sede Central y OPP'!$C$44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'Sede Central y OPP'!$A$45:$A$85</c:f>
              <c:strCache>
                <c:ptCount val="41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Exterior</c:v>
                </c:pt>
              </c:strCache>
            </c:strRef>
          </c:cat>
          <c:val>
            <c:numRef>
              <c:f>'Sede Central y OPP'!$C$45:$C$85</c:f>
              <c:numCache>
                <c:formatCode>#,##0</c:formatCode>
                <c:ptCount val="41"/>
                <c:pt idx="0">
                  <c:v>113</c:v>
                </c:pt>
                <c:pt idx="1">
                  <c:v>328</c:v>
                </c:pt>
                <c:pt idx="2">
                  <c:v>692</c:v>
                </c:pt>
                <c:pt idx="3">
                  <c:v>114</c:v>
                </c:pt>
                <c:pt idx="4">
                  <c:v>56</c:v>
                </c:pt>
                <c:pt idx="5">
                  <c:v>41</c:v>
                </c:pt>
                <c:pt idx="6">
                  <c:v>506</c:v>
                </c:pt>
                <c:pt idx="7">
                  <c:v>113</c:v>
                </c:pt>
                <c:pt idx="8">
                  <c:v>291</c:v>
                </c:pt>
                <c:pt idx="9">
                  <c:v>200</c:v>
                </c:pt>
                <c:pt idx="10">
                  <c:v>393</c:v>
                </c:pt>
                <c:pt idx="11">
                  <c:v>115</c:v>
                </c:pt>
                <c:pt idx="12">
                  <c:v>2426</c:v>
                </c:pt>
                <c:pt idx="13">
                  <c:v>36</c:v>
                </c:pt>
                <c:pt idx="14">
                  <c:v>0</c:v>
                </c:pt>
                <c:pt idx="15">
                  <c:v>14</c:v>
                </c:pt>
                <c:pt idx="16">
                  <c:v>26</c:v>
                </c:pt>
                <c:pt idx="17">
                  <c:v>19</c:v>
                </c:pt>
                <c:pt idx="18">
                  <c:v>115</c:v>
                </c:pt>
                <c:pt idx="19">
                  <c:v>61</c:v>
                </c:pt>
                <c:pt idx="20">
                  <c:v>131</c:v>
                </c:pt>
                <c:pt idx="21">
                  <c:v>7</c:v>
                </c:pt>
                <c:pt idx="22">
                  <c:v>29</c:v>
                </c:pt>
                <c:pt idx="23">
                  <c:v>31</c:v>
                </c:pt>
                <c:pt idx="24">
                  <c:v>117</c:v>
                </c:pt>
                <c:pt idx="25">
                  <c:v>5</c:v>
                </c:pt>
                <c:pt idx="26">
                  <c:v>767</c:v>
                </c:pt>
                <c:pt idx="27">
                  <c:v>1255</c:v>
                </c:pt>
                <c:pt idx="28">
                  <c:v>121</c:v>
                </c:pt>
                <c:pt idx="29">
                  <c:v>312</c:v>
                </c:pt>
                <c:pt idx="30">
                  <c:v>4</c:v>
                </c:pt>
                <c:pt idx="31">
                  <c:v>13</c:v>
                </c:pt>
                <c:pt idx="32">
                  <c:v>78</c:v>
                </c:pt>
                <c:pt idx="33">
                  <c:v>1</c:v>
                </c:pt>
                <c:pt idx="34">
                  <c:v>8</c:v>
                </c:pt>
                <c:pt idx="35">
                  <c:v>21</c:v>
                </c:pt>
                <c:pt idx="36">
                  <c:v>78</c:v>
                </c:pt>
                <c:pt idx="37">
                  <c:v>0</c:v>
                </c:pt>
                <c:pt idx="38">
                  <c:v>35</c:v>
                </c:pt>
                <c:pt idx="39">
                  <c:v>7</c:v>
                </c:pt>
                <c:pt idx="40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04-4CCF-922A-6982087ECDF7}"/>
            </c:ext>
          </c:extLst>
        </c:ser>
        <c:ser>
          <c:idx val="2"/>
          <c:order val="2"/>
          <c:tx>
            <c:strRef>
              <c:f>'Sede Central y OPP'!$D$44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'Sede Central y OPP'!$A$45:$A$85</c:f>
              <c:strCache>
                <c:ptCount val="41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Exterior</c:v>
                </c:pt>
              </c:strCache>
            </c:strRef>
          </c:cat>
          <c:val>
            <c:numRef>
              <c:f>'Sede Central y OPP'!$D$45:$D$85</c:f>
              <c:numCache>
                <c:formatCode>#,##0</c:formatCode>
                <c:ptCount val="41"/>
                <c:pt idx="0">
                  <c:v>101</c:v>
                </c:pt>
                <c:pt idx="1">
                  <c:v>329</c:v>
                </c:pt>
                <c:pt idx="2">
                  <c:v>1062</c:v>
                </c:pt>
                <c:pt idx="3">
                  <c:v>116</c:v>
                </c:pt>
                <c:pt idx="4">
                  <c:v>58</c:v>
                </c:pt>
                <c:pt idx="5">
                  <c:v>51</c:v>
                </c:pt>
                <c:pt idx="6">
                  <c:v>547</c:v>
                </c:pt>
                <c:pt idx="7">
                  <c:v>82</c:v>
                </c:pt>
                <c:pt idx="8">
                  <c:v>382</c:v>
                </c:pt>
                <c:pt idx="9">
                  <c:v>252</c:v>
                </c:pt>
                <c:pt idx="10">
                  <c:v>505</c:v>
                </c:pt>
                <c:pt idx="11">
                  <c:v>129</c:v>
                </c:pt>
                <c:pt idx="12">
                  <c:v>4247</c:v>
                </c:pt>
                <c:pt idx="13">
                  <c:v>94</c:v>
                </c:pt>
                <c:pt idx="14">
                  <c:v>0</c:v>
                </c:pt>
                <c:pt idx="15">
                  <c:v>33</c:v>
                </c:pt>
                <c:pt idx="16">
                  <c:v>7</c:v>
                </c:pt>
                <c:pt idx="17">
                  <c:v>85</c:v>
                </c:pt>
                <c:pt idx="18">
                  <c:v>121</c:v>
                </c:pt>
                <c:pt idx="19">
                  <c:v>105</c:v>
                </c:pt>
                <c:pt idx="20">
                  <c:v>218</c:v>
                </c:pt>
                <c:pt idx="21">
                  <c:v>16</c:v>
                </c:pt>
                <c:pt idx="22">
                  <c:v>19</c:v>
                </c:pt>
                <c:pt idx="23">
                  <c:v>35</c:v>
                </c:pt>
                <c:pt idx="24">
                  <c:v>181</c:v>
                </c:pt>
                <c:pt idx="25">
                  <c:v>11</c:v>
                </c:pt>
                <c:pt idx="26">
                  <c:v>939</c:v>
                </c:pt>
                <c:pt idx="27">
                  <c:v>1601</c:v>
                </c:pt>
                <c:pt idx="28">
                  <c:v>167</c:v>
                </c:pt>
                <c:pt idx="29">
                  <c:v>345</c:v>
                </c:pt>
                <c:pt idx="30">
                  <c:v>0</c:v>
                </c:pt>
                <c:pt idx="31">
                  <c:v>17</c:v>
                </c:pt>
                <c:pt idx="32">
                  <c:v>92</c:v>
                </c:pt>
                <c:pt idx="33">
                  <c:v>20</c:v>
                </c:pt>
                <c:pt idx="34">
                  <c:v>7</c:v>
                </c:pt>
                <c:pt idx="35">
                  <c:v>18</c:v>
                </c:pt>
                <c:pt idx="36">
                  <c:v>130</c:v>
                </c:pt>
                <c:pt idx="37">
                  <c:v>0</c:v>
                </c:pt>
                <c:pt idx="38">
                  <c:v>43</c:v>
                </c:pt>
                <c:pt idx="39">
                  <c:v>1</c:v>
                </c:pt>
                <c:pt idx="40">
                  <c:v>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B04-4CCF-922A-6982087EC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640768"/>
        <c:axId val="68642304"/>
      </c:barChart>
      <c:catAx>
        <c:axId val="686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642304"/>
        <c:crosses val="autoZero"/>
        <c:auto val="1"/>
        <c:lblAlgn val="ctr"/>
        <c:lblOffset val="100"/>
        <c:noMultiLvlLbl val="0"/>
      </c:catAx>
      <c:valAx>
        <c:axId val="6864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64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587375</xdr:colOff>
      <xdr:row>0</xdr:row>
      <xdr:rowOff>9525</xdr:rowOff>
    </xdr:from>
    <xdr:to>
      <xdr:col>2</xdr:col>
      <xdr:colOff>266700</xdr:colOff>
      <xdr:row>3</xdr:row>
      <xdr:rowOff>167787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CED57C-5A9A-4B78-9AD1-64C74D5B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5875" y="9525"/>
          <a:ext cx="949325" cy="7297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109537</xdr:rowOff>
    </xdr:from>
    <xdr:to>
      <xdr:col>3</xdr:col>
      <xdr:colOff>1143000</xdr:colOff>
      <xdr:row>40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FB12DAE2-3D5C-3DDB-51E5-28D5A07AA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86</xdr:row>
      <xdr:rowOff>90487</xdr:rowOff>
    </xdr:from>
    <xdr:to>
      <xdr:col>3</xdr:col>
      <xdr:colOff>1133475</xdr:colOff>
      <xdr:row>100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8FEB4C36-7B61-EB83-DA8E-7AC19C8FB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hania.espinal/Downloads/Pasaportes%20febr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Central y OPP"/>
      <sheetName val="Consulados"/>
    </sheetNames>
    <sheetDataSet>
      <sheetData sheetId="0" refreshError="1"/>
      <sheetData sheetId="1" refreshError="1">
        <row r="26">
          <cell r="C26">
            <v>26</v>
          </cell>
        </row>
        <row r="27">
          <cell r="C27">
            <v>19</v>
          </cell>
        </row>
        <row r="28">
          <cell r="C28">
            <v>115</v>
          </cell>
        </row>
        <row r="29">
          <cell r="C29">
            <v>61</v>
          </cell>
        </row>
        <row r="30">
          <cell r="C30">
            <v>131</v>
          </cell>
        </row>
        <row r="31">
          <cell r="C31">
            <v>7</v>
          </cell>
        </row>
        <row r="32">
          <cell r="C32">
            <v>29</v>
          </cell>
        </row>
        <row r="33">
          <cell r="C33">
            <v>31</v>
          </cell>
        </row>
        <row r="34">
          <cell r="C34">
            <v>4</v>
          </cell>
        </row>
        <row r="35">
          <cell r="C35">
            <v>117</v>
          </cell>
        </row>
        <row r="36">
          <cell r="C36">
            <v>5</v>
          </cell>
        </row>
        <row r="37">
          <cell r="C37">
            <v>767</v>
          </cell>
        </row>
        <row r="38">
          <cell r="C38">
            <v>1255</v>
          </cell>
        </row>
        <row r="39">
          <cell r="C39">
            <v>121</v>
          </cell>
        </row>
        <row r="40">
          <cell r="C40">
            <v>312</v>
          </cell>
        </row>
        <row r="41">
          <cell r="C41">
            <v>13</v>
          </cell>
        </row>
        <row r="42">
          <cell r="C42">
            <v>78</v>
          </cell>
        </row>
        <row r="43">
          <cell r="C43">
            <v>1</v>
          </cell>
        </row>
        <row r="44">
          <cell r="C44">
            <v>8</v>
          </cell>
        </row>
        <row r="45">
          <cell r="C45">
            <v>21</v>
          </cell>
        </row>
        <row r="46">
          <cell r="C46">
            <v>78</v>
          </cell>
        </row>
        <row r="47">
          <cell r="C47">
            <v>0</v>
          </cell>
        </row>
        <row r="48">
          <cell r="C48">
            <v>35</v>
          </cell>
        </row>
        <row r="50">
          <cell r="C50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>
      <selection activeCell="H54" sqref="H54"/>
    </sheetView>
  </sheetViews>
  <sheetFormatPr baseColWidth="10" defaultColWidth="11.375" defaultRowHeight="14.25"/>
  <cols>
    <col min="1" max="1" width="36.75" customWidth="1"/>
    <col min="2" max="3" width="19.125" customWidth="1"/>
    <col min="4" max="4" width="17.25" customWidth="1"/>
  </cols>
  <sheetData>
    <row r="1" spans="1:7" ht="15">
      <c r="A1" s="1"/>
      <c r="B1" s="1"/>
    </row>
    <row r="2" spans="1:7" ht="15">
      <c r="A2" s="1"/>
      <c r="B2" s="1"/>
    </row>
    <row r="3" spans="1:7" ht="15">
      <c r="A3" s="1"/>
      <c r="B3" s="1"/>
    </row>
    <row r="4" spans="1:7" ht="15">
      <c r="A4" s="1"/>
      <c r="B4" s="1"/>
    </row>
    <row r="5" spans="1:7" ht="15.75">
      <c r="A5" s="32" t="s">
        <v>0</v>
      </c>
      <c r="B5" s="32"/>
      <c r="C5" s="32"/>
      <c r="D5" s="32"/>
    </row>
    <row r="6" spans="1:7" ht="15.75">
      <c r="A6" s="32" t="s">
        <v>1</v>
      </c>
      <c r="B6" s="32"/>
      <c r="C6" s="32"/>
      <c r="D6" s="32"/>
    </row>
    <row r="7" spans="1:7" ht="15.75">
      <c r="A7" s="32" t="s">
        <v>2</v>
      </c>
      <c r="B7" s="32"/>
      <c r="C7" s="32"/>
      <c r="D7" s="32"/>
    </row>
    <row r="8" spans="1:7" ht="16.5" thickBot="1">
      <c r="A8" s="33">
        <v>2025</v>
      </c>
      <c r="B8" s="33"/>
      <c r="C8" s="33"/>
      <c r="D8" s="33"/>
    </row>
    <row r="9" spans="1:7" ht="16.5" thickBot="1">
      <c r="A9" s="2" t="s">
        <v>3</v>
      </c>
      <c r="B9" s="3" t="s">
        <v>4</v>
      </c>
      <c r="C9" s="3" t="s">
        <v>62</v>
      </c>
      <c r="D9" s="3" t="s">
        <v>63</v>
      </c>
      <c r="E9" s="4"/>
      <c r="F9" s="4"/>
      <c r="G9" s="4"/>
    </row>
    <row r="10" spans="1:7" ht="15.75">
      <c r="A10" s="5" t="s">
        <v>5</v>
      </c>
      <c r="B10" s="6">
        <v>11281</v>
      </c>
      <c r="C10" s="6">
        <v>9416</v>
      </c>
      <c r="D10" s="6">
        <v>10040</v>
      </c>
      <c r="E10" s="7"/>
      <c r="F10" s="7"/>
      <c r="G10" s="4"/>
    </row>
    <row r="11" spans="1:7" ht="15.75">
      <c r="A11" s="8" t="s">
        <v>6</v>
      </c>
      <c r="B11" s="9">
        <v>6594</v>
      </c>
      <c r="C11" s="9">
        <v>5401</v>
      </c>
      <c r="D11" s="9">
        <v>6050</v>
      </c>
      <c r="E11" s="7"/>
      <c r="F11" s="7"/>
      <c r="G11" s="4"/>
    </row>
    <row r="12" spans="1:7" ht="15.75">
      <c r="A12" s="8" t="s">
        <v>7</v>
      </c>
      <c r="B12" s="9">
        <v>4533</v>
      </c>
      <c r="C12" s="9">
        <v>1706</v>
      </c>
      <c r="D12" s="9">
        <v>4996</v>
      </c>
      <c r="E12" s="7"/>
      <c r="F12" s="7"/>
      <c r="G12" s="4"/>
    </row>
    <row r="13" spans="1:7" ht="15.75">
      <c r="A13" s="8" t="s">
        <v>8</v>
      </c>
      <c r="B13" s="9">
        <v>2191</v>
      </c>
      <c r="C13" s="9">
        <v>4288</v>
      </c>
      <c r="D13" s="9">
        <v>1909</v>
      </c>
      <c r="E13" s="7"/>
      <c r="F13" s="7"/>
      <c r="G13" s="4"/>
    </row>
    <row r="14" spans="1:7" ht="15.75">
      <c r="A14" s="8" t="s">
        <v>9</v>
      </c>
      <c r="B14" s="9">
        <v>6559</v>
      </c>
      <c r="C14" s="9">
        <v>5905</v>
      </c>
      <c r="D14" s="9">
        <v>6705</v>
      </c>
      <c r="E14" s="7"/>
      <c r="F14" s="7"/>
      <c r="G14" s="4"/>
    </row>
    <row r="15" spans="1:7" ht="15.75">
      <c r="A15" s="8" t="s">
        <v>10</v>
      </c>
      <c r="B15" s="9">
        <v>2895</v>
      </c>
      <c r="C15" s="9">
        <v>2693</v>
      </c>
      <c r="D15" s="9">
        <v>2665</v>
      </c>
      <c r="E15" s="7"/>
      <c r="F15" s="7"/>
      <c r="G15" s="4"/>
    </row>
    <row r="16" spans="1:7" ht="15.75">
      <c r="A16" s="8" t="s">
        <v>11</v>
      </c>
      <c r="B16" s="9">
        <v>2119</v>
      </c>
      <c r="C16" s="9">
        <v>1650</v>
      </c>
      <c r="D16" s="9">
        <v>1898</v>
      </c>
      <c r="E16" s="7"/>
      <c r="F16" s="7"/>
      <c r="G16" s="4"/>
    </row>
    <row r="17" spans="1:10" ht="15.75">
      <c r="A17" s="8" t="s">
        <v>12</v>
      </c>
      <c r="B17" s="9">
        <v>1007</v>
      </c>
      <c r="C17" s="9">
        <v>759</v>
      </c>
      <c r="D17" s="9">
        <v>817</v>
      </c>
      <c r="E17" s="7"/>
      <c r="F17" s="7"/>
      <c r="G17" s="4"/>
    </row>
    <row r="18" spans="1:10" ht="15.75">
      <c r="A18" s="8" t="s">
        <v>13</v>
      </c>
      <c r="B18" s="9">
        <v>1563</v>
      </c>
      <c r="C18" s="9">
        <v>1295</v>
      </c>
      <c r="D18" s="9">
        <v>1503</v>
      </c>
      <c r="E18" s="7"/>
      <c r="F18" s="7"/>
      <c r="G18" s="4"/>
    </row>
    <row r="19" spans="1:10" ht="15.75">
      <c r="A19" s="8" t="s">
        <v>14</v>
      </c>
      <c r="B19" s="9">
        <v>995</v>
      </c>
      <c r="C19" s="9">
        <v>797</v>
      </c>
      <c r="D19" s="9">
        <v>879</v>
      </c>
      <c r="E19" s="7"/>
      <c r="F19" s="7"/>
      <c r="G19" s="4"/>
    </row>
    <row r="20" spans="1:10" ht="15.75">
      <c r="A20" s="8" t="s">
        <v>15</v>
      </c>
      <c r="B20" s="9">
        <v>1111</v>
      </c>
      <c r="C20" s="9">
        <v>830</v>
      </c>
      <c r="D20" s="9">
        <v>951</v>
      </c>
      <c r="E20" s="7"/>
      <c r="F20" s="7"/>
      <c r="G20" s="4"/>
    </row>
    <row r="21" spans="1:10" ht="15.75">
      <c r="A21" s="8" t="s">
        <v>16</v>
      </c>
      <c r="B21" s="9">
        <v>2540</v>
      </c>
      <c r="C21" s="9">
        <v>2044</v>
      </c>
      <c r="D21" s="9">
        <v>2400</v>
      </c>
      <c r="E21" s="7"/>
      <c r="F21" s="7"/>
      <c r="G21" s="4"/>
    </row>
    <row r="22" spans="1:10" ht="15.75">
      <c r="A22" s="8" t="s">
        <v>17</v>
      </c>
      <c r="B22" s="9">
        <v>2192</v>
      </c>
      <c r="C22" s="9">
        <v>872</v>
      </c>
      <c r="D22" s="9">
        <v>1811</v>
      </c>
      <c r="E22" s="7"/>
      <c r="F22" s="7"/>
      <c r="G22" s="4"/>
    </row>
    <row r="23" spans="1:10" ht="15.75">
      <c r="A23" s="8" t="s">
        <v>18</v>
      </c>
      <c r="B23" s="10">
        <v>1734</v>
      </c>
      <c r="C23" s="10">
        <v>1629</v>
      </c>
      <c r="D23" s="10">
        <v>1551</v>
      </c>
      <c r="E23" s="7"/>
      <c r="F23" s="7"/>
      <c r="G23" s="4"/>
    </row>
    <row r="24" spans="1:10" ht="16.5" thickBot="1">
      <c r="A24" s="11" t="s">
        <v>19</v>
      </c>
      <c r="B24" s="9">
        <v>1116</v>
      </c>
      <c r="C24" s="25">
        <v>1430</v>
      </c>
      <c r="D24" s="25">
        <v>1175</v>
      </c>
      <c r="E24" s="7"/>
      <c r="F24" s="7"/>
      <c r="G24" s="4"/>
    </row>
    <row r="25" spans="1:10" ht="16.5" thickBot="1">
      <c r="A25" s="12" t="s">
        <v>20</v>
      </c>
      <c r="B25" s="24">
        <f>SUM(B10:B24)</f>
        <v>48430</v>
      </c>
      <c r="C25" s="26">
        <f>SUM(C10:C24)</f>
        <v>40715</v>
      </c>
      <c r="D25" s="27">
        <f>SUM(D10:D24)</f>
        <v>45350</v>
      </c>
      <c r="E25" s="13"/>
      <c r="F25" s="13"/>
      <c r="G25" s="28"/>
      <c r="H25" s="28"/>
      <c r="I25" s="28"/>
      <c r="J25" s="14"/>
    </row>
    <row r="43" spans="1:5" ht="15.75" thickBot="1">
      <c r="A43" s="31"/>
      <c r="B43" s="31"/>
      <c r="C43" s="31"/>
      <c r="D43" s="31"/>
      <c r="E43" s="31"/>
    </row>
    <row r="44" spans="1:5" ht="15.75" customHeight="1" thickBot="1">
      <c r="A44" s="2" t="s">
        <v>21</v>
      </c>
      <c r="B44" s="3" t="s">
        <v>4</v>
      </c>
      <c r="C44" s="3" t="s">
        <v>62</v>
      </c>
      <c r="D44" s="3" t="s">
        <v>63</v>
      </c>
    </row>
    <row r="45" spans="1:5" ht="15.75">
      <c r="A45" s="15" t="s">
        <v>22</v>
      </c>
      <c r="B45" s="16">
        <v>119</v>
      </c>
      <c r="C45" s="16">
        <v>113</v>
      </c>
      <c r="D45" s="16">
        <v>101</v>
      </c>
    </row>
    <row r="46" spans="1:5" ht="15.75">
      <c r="A46" s="17" t="s">
        <v>23</v>
      </c>
      <c r="B46" s="18">
        <v>312</v>
      </c>
      <c r="C46" s="18">
        <v>328</v>
      </c>
      <c r="D46" s="18">
        <v>329</v>
      </c>
    </row>
    <row r="47" spans="1:5" ht="15.75">
      <c r="A47" s="17" t="s">
        <v>24</v>
      </c>
      <c r="B47" s="18">
        <v>625</v>
      </c>
      <c r="C47" s="18">
        <v>692</v>
      </c>
      <c r="D47" s="18">
        <v>1062</v>
      </c>
    </row>
    <row r="48" spans="1:5" ht="15.75">
      <c r="A48" s="17" t="s">
        <v>25</v>
      </c>
      <c r="B48" s="18">
        <v>105</v>
      </c>
      <c r="C48" s="18">
        <v>114</v>
      </c>
      <c r="D48" s="18">
        <v>116</v>
      </c>
    </row>
    <row r="49" spans="1:4" ht="15.75">
      <c r="A49" s="17" t="s">
        <v>26</v>
      </c>
      <c r="B49" s="18">
        <v>50</v>
      </c>
      <c r="C49" s="18">
        <v>56</v>
      </c>
      <c r="D49" s="18">
        <v>58</v>
      </c>
    </row>
    <row r="50" spans="1:4" ht="15.75">
      <c r="A50" s="19" t="s">
        <v>27</v>
      </c>
      <c r="B50" s="18">
        <v>40</v>
      </c>
      <c r="C50" s="18">
        <v>41</v>
      </c>
      <c r="D50" s="18">
        <v>51</v>
      </c>
    </row>
    <row r="51" spans="1:4" ht="15.75">
      <c r="A51" s="20" t="s">
        <v>28</v>
      </c>
      <c r="B51" s="18">
        <v>517</v>
      </c>
      <c r="C51" s="18">
        <v>506</v>
      </c>
      <c r="D51" s="18">
        <v>547</v>
      </c>
    </row>
    <row r="52" spans="1:4" ht="15.75">
      <c r="A52" s="20" t="s">
        <v>29</v>
      </c>
      <c r="B52" s="18">
        <v>32</v>
      </c>
      <c r="C52" s="18">
        <v>113</v>
      </c>
      <c r="D52" s="18">
        <v>82</v>
      </c>
    </row>
    <row r="53" spans="1:4" ht="15.75">
      <c r="A53" s="20" t="s">
        <v>30</v>
      </c>
      <c r="B53" s="18">
        <v>250</v>
      </c>
      <c r="C53" s="18">
        <v>291</v>
      </c>
      <c r="D53" s="18">
        <v>382</v>
      </c>
    </row>
    <row r="54" spans="1:4" ht="15.75">
      <c r="A54" s="20" t="s">
        <v>31</v>
      </c>
      <c r="B54" s="18">
        <v>86</v>
      </c>
      <c r="C54" s="18">
        <v>200</v>
      </c>
      <c r="D54" s="18">
        <v>252</v>
      </c>
    </row>
    <row r="55" spans="1:4" ht="15.75">
      <c r="A55" s="17" t="s">
        <v>32</v>
      </c>
      <c r="B55" s="18">
        <v>477</v>
      </c>
      <c r="C55" s="18">
        <v>393</v>
      </c>
      <c r="D55" s="18">
        <v>505</v>
      </c>
    </row>
    <row r="56" spans="1:4" ht="15.75">
      <c r="A56" s="17" t="s">
        <v>33</v>
      </c>
      <c r="B56" s="18">
        <v>49</v>
      </c>
      <c r="C56" s="18">
        <v>115</v>
      </c>
      <c r="D56" s="18">
        <v>129</v>
      </c>
    </row>
    <row r="57" spans="1:4" ht="15.75">
      <c r="A57" s="17" t="s">
        <v>34</v>
      </c>
      <c r="B57" s="18">
        <v>2628</v>
      </c>
      <c r="C57" s="18">
        <v>2426</v>
      </c>
      <c r="D57" s="18">
        <v>4247</v>
      </c>
    </row>
    <row r="58" spans="1:4" ht="15.75">
      <c r="A58" s="17" t="s">
        <v>35</v>
      </c>
      <c r="B58" s="18">
        <v>63</v>
      </c>
      <c r="C58" s="18">
        <v>36</v>
      </c>
      <c r="D58" s="18">
        <v>94</v>
      </c>
    </row>
    <row r="59" spans="1:4" ht="15.75">
      <c r="A59" s="17" t="s">
        <v>36</v>
      </c>
      <c r="B59" s="18">
        <v>0</v>
      </c>
      <c r="C59" s="18">
        <v>0</v>
      </c>
      <c r="D59" s="18">
        <v>0</v>
      </c>
    </row>
    <row r="60" spans="1:4" ht="15.75">
      <c r="A60" s="17" t="s">
        <v>37</v>
      </c>
      <c r="B60" s="18">
        <v>77</v>
      </c>
      <c r="C60" s="18">
        <v>14</v>
      </c>
      <c r="D60" s="18">
        <v>33</v>
      </c>
    </row>
    <row r="61" spans="1:4" ht="15.75">
      <c r="A61" s="17" t="s">
        <v>38</v>
      </c>
      <c r="B61" s="18">
        <v>38</v>
      </c>
      <c r="C61" s="18">
        <f>+[1]Consulados!$C$26</f>
        <v>26</v>
      </c>
      <c r="D61" s="18">
        <v>7</v>
      </c>
    </row>
    <row r="62" spans="1:4" ht="15.75">
      <c r="A62" s="17" t="s">
        <v>39</v>
      </c>
      <c r="B62" s="18">
        <v>12</v>
      </c>
      <c r="C62" s="18">
        <f>+[1]Consulados!$C$27</f>
        <v>19</v>
      </c>
      <c r="D62" s="18">
        <v>85</v>
      </c>
    </row>
    <row r="63" spans="1:4" ht="15.75">
      <c r="A63" s="17" t="s">
        <v>40</v>
      </c>
      <c r="B63" s="18">
        <v>50</v>
      </c>
      <c r="C63" s="18">
        <f>+[1]Consulados!$C$28</f>
        <v>115</v>
      </c>
      <c r="D63" s="18">
        <v>121</v>
      </c>
    </row>
    <row r="64" spans="1:4" ht="15.75">
      <c r="A64" s="17" t="s">
        <v>41</v>
      </c>
      <c r="B64" s="18">
        <v>58</v>
      </c>
      <c r="C64" s="18">
        <f>+[1]Consulados!$C$29</f>
        <v>61</v>
      </c>
      <c r="D64" s="18">
        <v>105</v>
      </c>
    </row>
    <row r="65" spans="1:4" ht="15.75">
      <c r="A65" s="17" t="s">
        <v>42</v>
      </c>
      <c r="B65" s="18">
        <v>177</v>
      </c>
      <c r="C65" s="18">
        <f>+[1]Consulados!$C$30</f>
        <v>131</v>
      </c>
      <c r="D65" s="18">
        <v>218</v>
      </c>
    </row>
    <row r="66" spans="1:4" ht="15.75">
      <c r="A66" s="17" t="s">
        <v>43</v>
      </c>
      <c r="B66" s="18">
        <v>12</v>
      </c>
      <c r="C66" s="18">
        <f>+[1]Consulados!$C$31</f>
        <v>7</v>
      </c>
      <c r="D66" s="18">
        <v>16</v>
      </c>
    </row>
    <row r="67" spans="1:4" ht="15.75">
      <c r="A67" s="17" t="s">
        <v>44</v>
      </c>
      <c r="B67" s="18">
        <v>27</v>
      </c>
      <c r="C67" s="18">
        <f>+[1]Consulados!$C$32</f>
        <v>29</v>
      </c>
      <c r="D67" s="18">
        <v>19</v>
      </c>
    </row>
    <row r="68" spans="1:4" ht="15.75">
      <c r="A68" s="17" t="s">
        <v>45</v>
      </c>
      <c r="B68" s="18">
        <v>40</v>
      </c>
      <c r="C68" s="21">
        <f>+[1]Consulados!$C$33</f>
        <v>31</v>
      </c>
      <c r="D68" s="18">
        <v>35</v>
      </c>
    </row>
    <row r="69" spans="1:4" ht="15.75">
      <c r="A69" s="17" t="s">
        <v>46</v>
      </c>
      <c r="B69" s="18">
        <v>93</v>
      </c>
      <c r="C69" s="21">
        <f>+[1]Consulados!$C$35</f>
        <v>117</v>
      </c>
      <c r="D69" s="18">
        <v>181</v>
      </c>
    </row>
    <row r="70" spans="1:4" ht="15.75">
      <c r="A70" s="17" t="s">
        <v>47</v>
      </c>
      <c r="B70" s="18">
        <v>6</v>
      </c>
      <c r="C70" s="21">
        <f>+[1]Consulados!$C$36</f>
        <v>5</v>
      </c>
      <c r="D70" s="18">
        <v>11</v>
      </c>
    </row>
    <row r="71" spans="1:4" ht="15.75">
      <c r="A71" s="17" t="s">
        <v>48</v>
      </c>
      <c r="B71" s="18">
        <v>441</v>
      </c>
      <c r="C71" s="21">
        <f>+[1]Consulados!$C$37</f>
        <v>767</v>
      </c>
      <c r="D71" s="18">
        <v>939</v>
      </c>
    </row>
    <row r="72" spans="1:4" ht="15.75">
      <c r="A72" s="17" t="s">
        <v>49</v>
      </c>
      <c r="B72" s="18">
        <v>1129</v>
      </c>
      <c r="C72" s="21">
        <f>+[1]Consulados!$C$38</f>
        <v>1255</v>
      </c>
      <c r="D72" s="18">
        <v>1601</v>
      </c>
    </row>
    <row r="73" spans="1:4" ht="15.75">
      <c r="A73" s="17" t="s">
        <v>50</v>
      </c>
      <c r="B73" s="18">
        <v>84</v>
      </c>
      <c r="C73" s="21">
        <f>+[1]Consulados!$C$39</f>
        <v>121</v>
      </c>
      <c r="D73" s="18">
        <v>167</v>
      </c>
    </row>
    <row r="74" spans="1:4" ht="15.75">
      <c r="A74" s="17" t="s">
        <v>51</v>
      </c>
      <c r="B74" s="18">
        <v>295</v>
      </c>
      <c r="C74" s="21">
        <f>+[1]Consulados!$C$40</f>
        <v>312</v>
      </c>
      <c r="D74" s="18">
        <v>345</v>
      </c>
    </row>
    <row r="75" spans="1:4" ht="15.75">
      <c r="A75" s="17" t="s">
        <v>52</v>
      </c>
      <c r="B75" s="18">
        <v>0</v>
      </c>
      <c r="C75" s="21">
        <f>+[1]Consulados!$C$34</f>
        <v>4</v>
      </c>
      <c r="D75" s="18">
        <v>0</v>
      </c>
    </row>
    <row r="76" spans="1:4" ht="15.75">
      <c r="A76" s="17" t="s">
        <v>53</v>
      </c>
      <c r="B76" s="18">
        <v>20</v>
      </c>
      <c r="C76" s="21">
        <f>+[1]Consulados!$C$41</f>
        <v>13</v>
      </c>
      <c r="D76" s="18">
        <v>17</v>
      </c>
    </row>
    <row r="77" spans="1:4" ht="15.75">
      <c r="A77" s="17" t="s">
        <v>54</v>
      </c>
      <c r="B77" s="18">
        <v>53</v>
      </c>
      <c r="C77" s="21">
        <f>+[1]Consulados!$C$42</f>
        <v>78</v>
      </c>
      <c r="D77" s="18">
        <v>92</v>
      </c>
    </row>
    <row r="78" spans="1:4" ht="15.75">
      <c r="A78" s="17" t="s">
        <v>55</v>
      </c>
      <c r="B78" s="18">
        <v>4</v>
      </c>
      <c r="C78" s="21">
        <f>+[1]Consulados!$C$43</f>
        <v>1</v>
      </c>
      <c r="D78" s="18">
        <v>20</v>
      </c>
    </row>
    <row r="79" spans="1:4" ht="15.75">
      <c r="A79" s="17" t="s">
        <v>56</v>
      </c>
      <c r="B79" s="18">
        <v>7</v>
      </c>
      <c r="C79" s="21">
        <f>+[1]Consulados!$C$44</f>
        <v>8</v>
      </c>
      <c r="D79" s="18">
        <v>7</v>
      </c>
    </row>
    <row r="80" spans="1:4" ht="15.75">
      <c r="A80" s="17" t="s">
        <v>57</v>
      </c>
      <c r="B80" s="18">
        <v>11</v>
      </c>
      <c r="C80" s="21">
        <f>+[1]Consulados!$C$45</f>
        <v>21</v>
      </c>
      <c r="D80" s="18">
        <v>18</v>
      </c>
    </row>
    <row r="81" spans="1:4" ht="15.75">
      <c r="A81" s="17" t="s">
        <v>58</v>
      </c>
      <c r="B81" s="18">
        <v>94</v>
      </c>
      <c r="C81" s="21">
        <f>+[1]Consulados!$C$46</f>
        <v>78</v>
      </c>
      <c r="D81" s="18">
        <v>130</v>
      </c>
    </row>
    <row r="82" spans="1:4" ht="15.75">
      <c r="A82" s="11" t="s">
        <v>59</v>
      </c>
      <c r="B82" s="21">
        <v>10</v>
      </c>
      <c r="C82" s="21">
        <f>+[1]Consulados!$C$47</f>
        <v>0</v>
      </c>
      <c r="D82" s="21">
        <v>0</v>
      </c>
    </row>
    <row r="83" spans="1:4" ht="15.75">
      <c r="A83" s="11" t="s">
        <v>60</v>
      </c>
      <c r="B83" s="21">
        <v>29</v>
      </c>
      <c r="C83" s="21">
        <f>+[1]Consulados!$C$48</f>
        <v>35</v>
      </c>
      <c r="D83" s="21">
        <v>43</v>
      </c>
    </row>
    <row r="84" spans="1:4" ht="15.75">
      <c r="A84" s="11" t="s">
        <v>64</v>
      </c>
      <c r="B84" s="21">
        <v>0</v>
      </c>
      <c r="C84" s="21">
        <v>7</v>
      </c>
      <c r="D84" s="21">
        <v>1</v>
      </c>
    </row>
    <row r="85" spans="1:4" ht="16.5" thickBot="1">
      <c r="A85" s="11" t="s">
        <v>61</v>
      </c>
      <c r="B85" s="21">
        <v>87</v>
      </c>
      <c r="C85" s="21">
        <f>+[1]Consulados!$C$50</f>
        <v>62</v>
      </c>
      <c r="D85" s="21">
        <v>66</v>
      </c>
    </row>
    <row r="86" spans="1:4" ht="16.5" thickBot="1">
      <c r="A86" s="22" t="s">
        <v>20</v>
      </c>
      <c r="B86" s="23">
        <f>SUM(B45:B85)</f>
        <v>8207</v>
      </c>
      <c r="C86" s="23">
        <f>SUM(C45:C85)</f>
        <v>8741</v>
      </c>
      <c r="D86" s="23">
        <f>SUM(D45:D85)</f>
        <v>12232</v>
      </c>
    </row>
    <row r="104" spans="1:6">
      <c r="A104" s="29" t="s">
        <v>65</v>
      </c>
      <c r="B104" s="29"/>
      <c r="C104" s="29"/>
      <c r="D104" s="29"/>
      <c r="E104" s="29"/>
      <c r="F104" s="29"/>
    </row>
    <row r="105" spans="1:6" ht="15">
      <c r="A105" s="30" t="s">
        <v>66</v>
      </c>
      <c r="B105" s="30"/>
      <c r="C105" s="30"/>
      <c r="D105" s="30"/>
      <c r="E105" s="30"/>
      <c r="F105" s="30"/>
    </row>
    <row r="106" spans="1:6">
      <c r="A106" s="1"/>
      <c r="B106" s="1"/>
      <c r="C106" s="1"/>
    </row>
  </sheetData>
  <mergeCells count="5">
    <mergeCell ref="A43:E43"/>
    <mergeCell ref="A5:D5"/>
    <mergeCell ref="A6:D6"/>
    <mergeCell ref="A7:D7"/>
    <mergeCell ref="A8:D8"/>
  </mergeCells>
  <phoneticPr fontId="11" type="noConversion"/>
  <printOptions horizontalCentered="1"/>
  <pageMargins left="0.27559055118110237" right="0.23622047244094491" top="0.19685039370078741" bottom="0.15748031496062992" header="0.15748031496062992" footer="0.15748031496062992"/>
  <pageSetup scale="85" orientation="portrait" horizontalDpi="4294967295" verticalDpi="4294967295" r:id="rId1"/>
  <rowBreaks count="1" manualBreakCount="1">
    <brk id="5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Sede Central y OPP</vt:lpstr>
      <vt:lpstr>'Sede Central y OPP'!Área_de_impresión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Bethania Espinal</cp:lastModifiedBy>
  <cp:lastPrinted>2025-04-15T15:28:28Z</cp:lastPrinted>
  <dcterms:created xsi:type="dcterms:W3CDTF">2025-04-03T14:30:10Z</dcterms:created>
  <dcterms:modified xsi:type="dcterms:W3CDTF">2025-04-16T15:11:37Z</dcterms:modified>
</cp:coreProperties>
</file>