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rez\Desktop\"/>
    </mc:Choice>
  </mc:AlternateContent>
  <bookViews>
    <workbookView xWindow="0" yWindow="0" windowWidth="24000" windowHeight="961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5" i="1"/>
  <c r="B40" i="1" s="1"/>
  <c r="B34" i="1"/>
  <c r="B30" i="1"/>
  <c r="B23" i="1"/>
  <c r="B12" i="1"/>
  <c r="B11" i="1"/>
  <c r="B16" i="1" s="1"/>
  <c r="B24" i="1" s="1"/>
  <c r="B41" i="1" l="1"/>
</calcChain>
</file>

<file path=xl/sharedStrings.xml><?xml version="1.0" encoding="utf-8"?>
<sst xmlns="http://schemas.openxmlformats.org/spreadsheetml/2006/main" count="43" uniqueCount="43">
  <si>
    <t>MINISTERIO DE RELACIONES EXTERIORES</t>
  </si>
  <si>
    <t>DIRECCIÓN GENERAL DE PASAPORTES</t>
  </si>
  <si>
    <t>DEPARTAMENTO FINANCIERO</t>
  </si>
  <si>
    <t>Balance General</t>
  </si>
  <si>
    <t>Al 31 de Enero del 2025</t>
  </si>
  <si>
    <t>(Valores en RD$)</t>
  </si>
  <si>
    <t>ACTIVOS</t>
  </si>
  <si>
    <t>Activos Corrientes</t>
  </si>
  <si>
    <t xml:space="preserve">Efectivo </t>
  </si>
  <si>
    <t>Cuentas por cobrar</t>
  </si>
  <si>
    <t>Inventario</t>
  </si>
  <si>
    <t>Pagos anticipados</t>
  </si>
  <si>
    <t>Bienes de uso neto</t>
  </si>
  <si>
    <t>TOTAL ACTIVOS CORRIENTES</t>
  </si>
  <si>
    <t>ACTIVOS NO CORRIENTES</t>
  </si>
  <si>
    <t>Propiedad Planta y Equipo</t>
  </si>
  <si>
    <t xml:space="preserve">Depreciación Propiedad Planta y Equipo </t>
  </si>
  <si>
    <t>Bienes Intangibles</t>
  </si>
  <si>
    <t>Depreciación bienes intangibles</t>
  </si>
  <si>
    <t>TOTAL ACTIVOS NO CORRIENTES</t>
  </si>
  <si>
    <t>TOTAL DE ACTIVOS</t>
  </si>
  <si>
    <t>PASIVOS</t>
  </si>
  <si>
    <t>Pasivos Corrientes</t>
  </si>
  <si>
    <t>Retenciones por pagar</t>
  </si>
  <si>
    <t>Cuentas por pagar a corto plazo</t>
  </si>
  <si>
    <t>TOTAL PASIVOS CORRIENTES</t>
  </si>
  <si>
    <t>Pasivos a largo plazo</t>
  </si>
  <si>
    <t>Cuentas por pagar a larzo plazo</t>
  </si>
  <si>
    <t>TOTAL PASIVOS A LARGO PLAZO</t>
  </si>
  <si>
    <t>TOTAL PASIVOS</t>
  </si>
  <si>
    <t>ACTIVOS NETOS/PATRIMONIO</t>
  </si>
  <si>
    <t xml:space="preserve">Activos netos/Patrimonio </t>
  </si>
  <si>
    <t>TOTAL PATRIMONIO NETO</t>
  </si>
  <si>
    <t>TOTAL PASIVO Y PATRIMONIO</t>
  </si>
  <si>
    <t>Preparado por:</t>
  </si>
  <si>
    <t>Revisado por:</t>
  </si>
  <si>
    <t>Lic. Dayrobi Ozoria Medina</t>
  </si>
  <si>
    <t>Lic. Dagoberto Ovalles Mordan</t>
  </si>
  <si>
    <t>Enc. Division Contabilidad</t>
  </si>
  <si>
    <t>Departamento Financiero</t>
  </si>
  <si>
    <t>Autorizado por:</t>
  </si>
  <si>
    <t>Lic. Victor Vasquez Ignacio</t>
  </si>
  <si>
    <t>Director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</si>
</sst>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0" borderId="0" xfId="0" applyFont="1"/>
    <xf numFmtId="164" fontId="0" fillId="0" borderId="0" xfId="0" applyNumberFormat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0" fillId="0" borderId="0" xfId="1" applyFont="1" applyFill="1" applyAlignment="1">
      <alignment horizontal="center"/>
    </xf>
    <xf numFmtId="4" fontId="0" fillId="0" borderId="0" xfId="0" applyNumberFormat="1" applyAlignment="1">
      <alignment horizontal="right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1</xdr:row>
      <xdr:rowOff>47625</xdr:rowOff>
    </xdr:from>
    <xdr:to>
      <xdr:col>0</xdr:col>
      <xdr:colOff>924233</xdr:colOff>
      <xdr:row>6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41EB9CD-3687-44B9-A083-E598CE31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285750"/>
          <a:ext cx="743257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Normal="100" workbookViewId="0">
      <selection activeCell="M47" sqref="M47"/>
    </sheetView>
  </sheetViews>
  <sheetFormatPr defaultColWidth="9.140625" defaultRowHeight="15" x14ac:dyDescent="0.25"/>
  <cols>
    <col min="1" max="1" width="29.85546875" customWidth="1"/>
    <col min="3" max="3" width="27.140625" customWidth="1"/>
  </cols>
  <sheetData>
    <row r="1" spans="1:5" ht="18.75" x14ac:dyDescent="0.3">
      <c r="A1" s="13" t="s">
        <v>0</v>
      </c>
      <c r="B1" s="13"/>
      <c r="C1" s="13"/>
      <c r="D1" s="13"/>
      <c r="E1" s="13"/>
    </row>
    <row r="2" spans="1:5" ht="15.75" x14ac:dyDescent="0.25">
      <c r="A2" s="14" t="s">
        <v>1</v>
      </c>
      <c r="B2" s="14"/>
      <c r="C2" s="14"/>
      <c r="D2" s="14"/>
      <c r="E2" s="14"/>
    </row>
    <row r="3" spans="1:5" ht="15.75" x14ac:dyDescent="0.25">
      <c r="A3" s="14" t="s">
        <v>2</v>
      </c>
      <c r="B3" s="14"/>
      <c r="C3" s="14"/>
      <c r="D3" s="14"/>
      <c r="E3" s="14"/>
    </row>
    <row r="4" spans="1:5" x14ac:dyDescent="0.25">
      <c r="A4" s="12" t="s">
        <v>3</v>
      </c>
      <c r="B4" s="12"/>
      <c r="C4" s="12"/>
      <c r="D4" s="12"/>
      <c r="E4" s="12"/>
    </row>
    <row r="5" spans="1:5" x14ac:dyDescent="0.25">
      <c r="A5" s="12" t="s">
        <v>4</v>
      </c>
      <c r="B5" s="12"/>
      <c r="C5" s="12"/>
      <c r="D5" s="12"/>
      <c r="E5" s="12"/>
    </row>
    <row r="6" spans="1:5" x14ac:dyDescent="0.25">
      <c r="A6" s="12" t="s">
        <v>5</v>
      </c>
      <c r="B6" s="12"/>
      <c r="C6" s="12"/>
      <c r="D6" s="12"/>
      <c r="E6" s="12"/>
    </row>
    <row r="7" spans="1:5" x14ac:dyDescent="0.25">
      <c r="A7" s="12"/>
      <c r="B7" s="12"/>
      <c r="C7" s="12"/>
    </row>
    <row r="8" spans="1:5" x14ac:dyDescent="0.25">
      <c r="B8" s="15"/>
      <c r="C8" s="15"/>
    </row>
    <row r="9" spans="1:5" x14ac:dyDescent="0.25">
      <c r="A9" s="2" t="s">
        <v>6</v>
      </c>
      <c r="B9" s="3"/>
      <c r="C9" s="3"/>
    </row>
    <row r="10" spans="1:5" x14ac:dyDescent="0.25">
      <c r="A10" s="4" t="s">
        <v>7</v>
      </c>
      <c r="B10" s="12"/>
      <c r="C10" s="12"/>
    </row>
    <row r="11" spans="1:5" x14ac:dyDescent="0.25">
      <c r="A11" t="s">
        <v>8</v>
      </c>
      <c r="B11" s="11">
        <f>1123843.73+221365651.91+2252053.5</f>
        <v>224741549.13999999</v>
      </c>
      <c r="C11" s="12"/>
    </row>
    <row r="12" spans="1:5" x14ac:dyDescent="0.25">
      <c r="A12" t="s">
        <v>9</v>
      </c>
      <c r="B12" s="11">
        <f>3345365+2304207.06</f>
        <v>5649572.0600000005</v>
      </c>
      <c r="C12" s="11"/>
    </row>
    <row r="13" spans="1:5" x14ac:dyDescent="0.25">
      <c r="A13" t="s">
        <v>10</v>
      </c>
      <c r="B13" s="11">
        <v>30032391.530000001</v>
      </c>
      <c r="C13" s="12"/>
    </row>
    <row r="14" spans="1:5" x14ac:dyDescent="0.25">
      <c r="A14" t="s">
        <v>11</v>
      </c>
      <c r="B14" s="11">
        <v>3205553.72</v>
      </c>
      <c r="C14" s="12"/>
    </row>
    <row r="15" spans="1:5" x14ac:dyDescent="0.25">
      <c r="A15" t="s">
        <v>12</v>
      </c>
      <c r="B15" s="11">
        <v>227395113.59999999</v>
      </c>
      <c r="C15" s="12"/>
    </row>
    <row r="16" spans="1:5" x14ac:dyDescent="0.25">
      <c r="A16" s="2" t="s">
        <v>13</v>
      </c>
      <c r="B16" s="16">
        <f>SUM(B11:C15)</f>
        <v>491024180.04999995</v>
      </c>
      <c r="C16" s="17"/>
    </row>
    <row r="17" spans="1:5" x14ac:dyDescent="0.25">
      <c r="B17" s="12"/>
      <c r="C17" s="12"/>
    </row>
    <row r="18" spans="1:5" x14ac:dyDescent="0.25">
      <c r="A18" s="2" t="s">
        <v>14</v>
      </c>
      <c r="B18" s="18"/>
      <c r="C18" s="18"/>
    </row>
    <row r="19" spans="1:5" x14ac:dyDescent="0.25">
      <c r="A19" t="s">
        <v>15</v>
      </c>
      <c r="B19" s="19">
        <v>681780760.27999997</v>
      </c>
      <c r="C19" s="20"/>
    </row>
    <row r="20" spans="1:5" x14ac:dyDescent="0.25">
      <c r="A20" t="s">
        <v>16</v>
      </c>
      <c r="B20" s="11">
        <v>-303349050.14999998</v>
      </c>
      <c r="C20" s="11"/>
    </row>
    <row r="21" spans="1:5" x14ac:dyDescent="0.25">
      <c r="A21" t="s">
        <v>17</v>
      </c>
      <c r="B21" s="19">
        <v>72830434.700000003</v>
      </c>
      <c r="C21" s="20"/>
    </row>
    <row r="22" spans="1:5" x14ac:dyDescent="0.25">
      <c r="A22" t="s">
        <v>18</v>
      </c>
      <c r="B22" s="19">
        <v>-64992702.200000003</v>
      </c>
      <c r="C22" s="20"/>
    </row>
    <row r="23" spans="1:5" x14ac:dyDescent="0.25">
      <c r="A23" s="2" t="s">
        <v>19</v>
      </c>
      <c r="B23" s="16">
        <f>SUM(B19:C22)</f>
        <v>386269442.63</v>
      </c>
      <c r="C23" s="17"/>
    </row>
    <row r="24" spans="1:5" ht="15.75" thickBot="1" x14ac:dyDescent="0.3">
      <c r="A24" s="2" t="s">
        <v>20</v>
      </c>
      <c r="B24" s="21">
        <f>+B16+B23</f>
        <v>877293622.67999995</v>
      </c>
      <c r="C24" s="22"/>
    </row>
    <row r="25" spans="1:5" ht="15.75" thickTop="1" x14ac:dyDescent="0.25">
      <c r="B25" s="12"/>
      <c r="C25" s="12"/>
    </row>
    <row r="26" spans="1:5" x14ac:dyDescent="0.25">
      <c r="A26" s="23" t="s">
        <v>21</v>
      </c>
      <c r="B26" s="23"/>
      <c r="C26" s="23"/>
    </row>
    <row r="27" spans="1:5" x14ac:dyDescent="0.25">
      <c r="A27" s="4" t="s">
        <v>22</v>
      </c>
      <c r="B27" s="12"/>
      <c r="C27" s="12"/>
    </row>
    <row r="28" spans="1:5" x14ac:dyDescent="0.25">
      <c r="A28" t="s">
        <v>23</v>
      </c>
      <c r="B28" s="24">
        <v>0</v>
      </c>
      <c r="C28" s="24"/>
    </row>
    <row r="29" spans="1:5" x14ac:dyDescent="0.25">
      <c r="A29" t="s">
        <v>24</v>
      </c>
      <c r="B29" s="25">
        <v>84613980.030000001</v>
      </c>
      <c r="C29" s="25"/>
      <c r="E29" s="6"/>
    </row>
    <row r="30" spans="1:5" x14ac:dyDescent="0.25">
      <c r="A30" s="2" t="s">
        <v>25</v>
      </c>
      <c r="B30" s="16">
        <f>SUM(B28:C29)</f>
        <v>84613980.030000001</v>
      </c>
      <c r="C30" s="17"/>
    </row>
    <row r="31" spans="1:5" x14ac:dyDescent="0.25">
      <c r="B31" s="12"/>
      <c r="C31" s="12"/>
    </row>
    <row r="32" spans="1:5" x14ac:dyDescent="0.25">
      <c r="A32" s="4" t="s">
        <v>26</v>
      </c>
      <c r="B32" s="12"/>
      <c r="C32" s="12"/>
    </row>
    <row r="33" spans="1:5" x14ac:dyDescent="0.25">
      <c r="A33" t="s">
        <v>27</v>
      </c>
      <c r="B33" s="25">
        <v>4893310.18</v>
      </c>
      <c r="C33" s="25"/>
    </row>
    <row r="34" spans="1:5" x14ac:dyDescent="0.25">
      <c r="A34" s="2" t="s">
        <v>28</v>
      </c>
      <c r="B34" s="16">
        <f>+B33</f>
        <v>4893310.18</v>
      </c>
      <c r="C34" s="17"/>
    </row>
    <row r="35" spans="1:5" ht="15.75" thickBot="1" x14ac:dyDescent="0.3">
      <c r="A35" s="2" t="s">
        <v>29</v>
      </c>
      <c r="B35" s="21">
        <f>+B30+B34</f>
        <v>89507290.210000008</v>
      </c>
      <c r="C35" s="22"/>
    </row>
    <row r="36" spans="1:5" ht="15.75" thickTop="1" x14ac:dyDescent="0.25">
      <c r="B36" s="12"/>
      <c r="C36" s="12"/>
    </row>
    <row r="37" spans="1:5" x14ac:dyDescent="0.25">
      <c r="A37" s="23" t="s">
        <v>30</v>
      </c>
      <c r="B37" s="23"/>
      <c r="C37" s="23"/>
    </row>
    <row r="38" spans="1:5" x14ac:dyDescent="0.25">
      <c r="A38" t="s">
        <v>31</v>
      </c>
      <c r="B38" s="24">
        <v>787786332.47000003</v>
      </c>
      <c r="C38" s="24"/>
    </row>
    <row r="39" spans="1:5" x14ac:dyDescent="0.25">
      <c r="A39" s="2" t="s">
        <v>32</v>
      </c>
      <c r="B39" s="16">
        <f>+B38</f>
        <v>787786332.47000003</v>
      </c>
      <c r="C39" s="17"/>
    </row>
    <row r="40" spans="1:5" ht="15.75" thickBot="1" x14ac:dyDescent="0.3">
      <c r="A40" s="2" t="s">
        <v>33</v>
      </c>
      <c r="B40" s="26">
        <f>+B35+B39</f>
        <v>877293622.68000007</v>
      </c>
      <c r="C40" s="27"/>
    </row>
    <row r="41" spans="1:5" ht="15.75" thickTop="1" x14ac:dyDescent="0.25">
      <c r="B41" s="28">
        <f>+B24-B40</f>
        <v>0</v>
      </c>
      <c r="C41" s="29"/>
    </row>
    <row r="42" spans="1:5" x14ac:dyDescent="0.25">
      <c r="B42" s="5"/>
      <c r="C42" s="1"/>
    </row>
    <row r="43" spans="1:5" x14ac:dyDescent="0.25">
      <c r="B43" s="5"/>
      <c r="C43" s="1"/>
    </row>
    <row r="44" spans="1:5" x14ac:dyDescent="0.25">
      <c r="A44" t="s">
        <v>34</v>
      </c>
      <c r="C44" s="12" t="s">
        <v>35</v>
      </c>
      <c r="D44" s="12"/>
      <c r="E44" s="7"/>
    </row>
    <row r="45" spans="1:5" x14ac:dyDescent="0.25">
      <c r="C45" s="1"/>
      <c r="D45" s="1"/>
      <c r="E45" s="7"/>
    </row>
    <row r="46" spans="1:5" x14ac:dyDescent="0.25">
      <c r="C46" s="1"/>
      <c r="D46" s="1"/>
      <c r="E46" s="7"/>
    </row>
    <row r="48" spans="1:5" x14ac:dyDescent="0.25">
      <c r="A48" s="8" t="s">
        <v>36</v>
      </c>
      <c r="C48" s="30" t="s">
        <v>37</v>
      </c>
      <c r="D48" s="30"/>
      <c r="E48" s="30"/>
    </row>
    <row r="49" spans="1:5" x14ac:dyDescent="0.25">
      <c r="A49" s="9" t="s">
        <v>38</v>
      </c>
      <c r="C49" s="15" t="s">
        <v>39</v>
      </c>
      <c r="D49" s="15"/>
      <c r="E49" s="15"/>
    </row>
    <row r="53" spans="1:5" x14ac:dyDescent="0.25">
      <c r="A53" t="s">
        <v>40</v>
      </c>
    </row>
    <row r="57" spans="1:5" x14ac:dyDescent="0.25">
      <c r="A57" s="10" t="s">
        <v>41</v>
      </c>
    </row>
    <row r="58" spans="1:5" x14ac:dyDescent="0.25">
      <c r="A58" s="4" t="s">
        <v>42</v>
      </c>
    </row>
  </sheetData>
  <mergeCells count="43">
    <mergeCell ref="C49:E49"/>
    <mergeCell ref="B38:C38"/>
    <mergeCell ref="B39:C39"/>
    <mergeCell ref="B40:C40"/>
    <mergeCell ref="B41:C41"/>
    <mergeCell ref="C44:D44"/>
    <mergeCell ref="C48:E48"/>
    <mergeCell ref="A37:C37"/>
    <mergeCell ref="A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E1"/>
    <mergeCell ref="A2:E2"/>
    <mergeCell ref="A3:E3"/>
    <mergeCell ref="A4:E4"/>
    <mergeCell ref="A5:E5"/>
    <mergeCell ref="A6:E6"/>
    <mergeCell ref="A7:C7"/>
    <mergeCell ref="B8:C8"/>
    <mergeCell ref="B10:C10"/>
    <mergeCell ref="B11:C11"/>
    <mergeCell ref="B12:C12"/>
  </mergeCells>
  <printOptions horizontalCentered="1" verticalCentered="1"/>
  <pageMargins left="0.23622047244094491" right="0" top="0.74803149606299213" bottom="0.74803149606299213" header="0.31496062992125984" footer="0.31496062992125984"/>
  <pageSetup scale="95" orientation="portrait" horizontalDpi="0" verticalDpi="0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2025-02-17T18:22:24Z</cp:lastPrinted>
  <dcterms:created xsi:type="dcterms:W3CDTF">2015-06-05T18:19:34Z</dcterms:created>
  <dcterms:modified xsi:type="dcterms:W3CDTF">2025-02-17T18:23:27Z</dcterms:modified>
</cp:coreProperties>
</file>