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Septiembre 2021" sheetId="6" r:id="rId1"/>
  </sheets>
  <definedNames>
    <definedName name="_xlnm.Print_Area" localSheetId="0">'Septiembre 2021'!$A$1:$H$131</definedName>
  </definedNames>
  <calcPr calcId="152511"/>
</workbook>
</file>

<file path=xl/calcChain.xml><?xml version="1.0" encoding="utf-8"?>
<calcChain xmlns="http://schemas.openxmlformats.org/spreadsheetml/2006/main">
  <c r="H123" i="6" l="1"/>
  <c r="H121" i="6"/>
  <c r="H117" i="6"/>
  <c r="H97" i="6"/>
  <c r="H91" i="6"/>
  <c r="H99" i="6" l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13" i="6" s="1"/>
  <c r="H93" i="6"/>
  <c r="H89" i="6"/>
  <c r="H86" i="6"/>
  <c r="H87" i="6" s="1"/>
  <c r="H84" i="6"/>
  <c r="H82" i="6"/>
  <c r="H78" i="6"/>
  <c r="H79" i="6" s="1"/>
  <c r="H80" i="6" s="1"/>
  <c r="H74" i="6"/>
  <c r="H72" i="6"/>
  <c r="H63" i="6"/>
  <c r="H21" i="6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17" i="6"/>
  <c r="H13" i="6"/>
  <c r="H14" i="6" s="1"/>
  <c r="H15" i="6" s="1"/>
  <c r="H64" i="6" l="1"/>
  <c r="H65" i="6" s="1"/>
  <c r="H66" i="6" s="1"/>
  <c r="H67" i="6" s="1"/>
  <c r="H68" i="6" s="1"/>
  <c r="H69" i="6" s="1"/>
  <c r="H70" i="6" s="1"/>
  <c r="H124" i="6" s="1"/>
</calcChain>
</file>

<file path=xl/sharedStrings.xml><?xml version="1.0" encoding="utf-8"?>
<sst xmlns="http://schemas.openxmlformats.org/spreadsheetml/2006/main" count="384" uniqueCount="210">
  <si>
    <t>Proveedor</t>
  </si>
  <si>
    <t>Concepto</t>
  </si>
  <si>
    <t>Factura No. (NCF)</t>
  </si>
  <si>
    <t>Fecha de Factura</t>
  </si>
  <si>
    <t>Fecha Fin Factura</t>
  </si>
  <si>
    <t>Mas de 90 días</t>
  </si>
  <si>
    <t>AZOGUE MEDIA GROUP, SRL</t>
  </si>
  <si>
    <t xml:space="preserve">PAGO DE 20% DE LA READECUACION DEL AREA OPERATIVA DE LA DIVISION DE COMPRA DE ESTA DIRECCION GENERAL DE PASAPORTES, </t>
  </si>
  <si>
    <t>A010010011500000032</t>
  </si>
  <si>
    <t>21/8/2017</t>
  </si>
  <si>
    <t>BANCO DE RESERVA DE LA REPUBLICA DOMINICANA SERVICIO MULTIPLE</t>
  </si>
  <si>
    <t xml:space="preserve">  CONCEPTO DE SALDO DE PRESTACIONES FELIZ DE EX EMPLEADOS DE ESTA DGP, OFICIO NUMERO 652-18</t>
  </si>
  <si>
    <t>652-18</t>
  </si>
  <si>
    <t>BERNARDO ELIAS INFANTE ROZON</t>
  </si>
  <si>
    <t xml:space="preserve"> SERVICIOS DE SUPERVISOR,INSPECCION Y FISCALIZACION DE OBRA PARA RECAUDACION Y TRASLADO DE LA OPP ZONA ORIENTAL,PARA ESTA DGP,  </t>
  </si>
  <si>
    <t>A010010011500000005</t>
  </si>
  <si>
    <t>CAELUM DOMINICANA, SRL</t>
  </si>
  <si>
    <t>PAGO POR CONCEPTO DE ADQUISICION DE PIEZAS PARA IMPRESORA MUHLBAUER ID-60,</t>
  </si>
  <si>
    <t xml:space="preserve">PAGO POR CONCEPTO DE ADQUISICION DE PIEZAS PARA IMPRESORA MUHLBAUER ID-60, </t>
  </si>
  <si>
    <t xml:space="preserve">ADQUISICION 270 SALIDAS DE REDES Y LOS COMPONENTES DE INTERCONEXION DE ESTA DGP,CONT.NO.BS-0011493-16, </t>
  </si>
  <si>
    <t>B1500000001</t>
  </si>
  <si>
    <t>B1500000002</t>
  </si>
  <si>
    <t>A010010011500000033</t>
  </si>
  <si>
    <t>CARIBBEAN VENTURES INVESTMENT CORP,SRL</t>
  </si>
  <si>
    <t xml:space="preserve">PAGO COMPRA DE ARTICULOS, SUMINISTROS DE HIGIENE Y LIMPIEZA PARA USO DE ESTA DIRECCION GENERAL DE PASAPORTES </t>
  </si>
  <si>
    <t>A010010011500000009</t>
  </si>
  <si>
    <t>COMPAÑIA DOMINICANA DE TELEFONO C POR A</t>
  </si>
  <si>
    <t>B1500041275</t>
  </si>
  <si>
    <t xml:space="preserve"> SERVICIOS TELEFONICOS CORRESPONDIENTE AL MES AGOSTO/2019.</t>
  </si>
  <si>
    <t>CORPORACION ESTATAL DE RADIO Y TELEVISION</t>
  </si>
  <si>
    <t xml:space="preserve">PAGO DEL 10% DE PUBLICIDAD DE ESTA DGP DURANTE EL MES DE MAYO DEL 2014. </t>
  </si>
  <si>
    <t>PAGO DEL 10% DE PUBLICIDAD CORRESPONDIENTE AL MES DE AGOSTO/14,</t>
  </si>
  <si>
    <t>POR CONCEPTO DE PAGO DEL 10% DE PUBLICIDAD DE ESTA DGP DURANTE LOS MESES DE DICIEMBRE DEL 2014, SEGUN OFICIO NO. 1064-14.</t>
  </si>
  <si>
    <t>POR CONCEPTO DE PAGO 10% DE PUBLICIDAD DE ESTA DGP DURANTE EL MES DE SEPTIEMBRE DEL 2015 SEGUN, OFICIO#546-15</t>
  </si>
  <si>
    <t>PAGO POR CONCEPTO DEL 10% DEL PRESUPUESTO DE PUBLICIDAD CORRESPONDIENTE AL MES DE NOVIEMBRE/18 DE ACUERDO A LA LEY 134-03, VER DOC ANEXOS OFICIO N0.850-18 DE FECHA 28/11/2018.</t>
  </si>
  <si>
    <t xml:space="preserve">PAGO DE 10% DE PUBLICIDAD DE ESTA DGP DURANTE EL MES DE MARZO DEL 2014, </t>
  </si>
  <si>
    <t xml:space="preserve">PAGO DEL 10% DE PUBLICIDAD DE ESTA DGP DURANTE EL MES DE ABRIL DEL 2014, </t>
  </si>
  <si>
    <t xml:space="preserve">PAGO DEL 10% DEPUBLICIDAD DE ESTA DGP DURANTE EL MES DE JUNIO DEL 2014, </t>
  </si>
  <si>
    <t>POR CONCEPTO DEL PAGO DEL 10% DE  PUBLICIDAD DE ESTA DGP,CORRESPONDIENTE AL MES DE JULIO/14,</t>
  </si>
  <si>
    <t xml:space="preserve">PAGO DEL 10% DE PUBLICIDAD DE ESTA DGP DURANTE AL MES OCTUBRE DEL  2014, </t>
  </si>
  <si>
    <t xml:space="preserve">PAGO DEL 10% DE PUBLICIDAD DE ESTA DGP DURANTE AL  MES DE SEPTIEMBRE  DEL 2014, </t>
  </si>
  <si>
    <t xml:space="preserve">POR CONCEPTO DE PAGO DEL 10% DE PUBLICIDAD DE ESTA DGP DURANTE LOS MESES DE NOVIEMBRE DEL 2014, </t>
  </si>
  <si>
    <t xml:space="preserve">PAGO DEL 10% DE PUBLICIDAD DE ESTA DGP DURANTE EL MES DE ENERO 2015, </t>
  </si>
  <si>
    <t xml:space="preserve">POR CONCEPTO DE PAGO DEL 10% DE PUBLICIDAD DE ESTA DGP, </t>
  </si>
  <si>
    <t xml:space="preserve">PAGO DEL 50% DE PUBLICIDAD DE ESTA DGP DURANTE EL MES DE ABRIL 2015. </t>
  </si>
  <si>
    <t>PAGO DEL 10% DE PUBLICIDAD DE ESTA DGP,DURANTE EL MES DE MAYO 2015</t>
  </si>
  <si>
    <t xml:space="preserve">PAGO 10% PUBLICIDAD DE ESTA DGP DURANTE MES DE JUNIO/15, </t>
  </si>
  <si>
    <t>PAGO DEL 10% DE PUBLICIDAD DE ESTA DIRECCION GENERAL,</t>
  </si>
  <si>
    <t xml:space="preserve">POR CONCEPTO DE PAGO DE 10% DE PUBLICIDAD DE ESTA DGP </t>
  </si>
  <si>
    <t xml:space="preserve">POR CONCEPTO DE PAGO DEL 10% DE PUBLICIDAD DE ESTA DGP </t>
  </si>
  <si>
    <t xml:space="preserve">PAGO 10% DEL PRESUPUESTO DE PUBLICIDAD CORRESPONDIENTE AL MES DE MAYO AÑO 2018, </t>
  </si>
  <si>
    <t xml:space="preserve">PAGO POR CONCEPTO DEL 10% DE PUBLCIDAD CORRESPONDIENTES AL MES DE JUNIO/2018 </t>
  </si>
  <si>
    <t xml:space="preserve">PAGO POR CONCEPTO DEL 10% DEL PRESUPUESTO DE PUBLICIDAD CORRESPONDIENTE AL MES DE JULIO/18 </t>
  </si>
  <si>
    <t xml:space="preserve">PAGO POR CONCEPTO DEL 10% DEL PRESUPUESTO DE PUBLICIDAD CORRESPONDIENTE AL MES DE AGOSTO/18 </t>
  </si>
  <si>
    <t xml:space="preserve">PAGO POR CONCEPTO DEL 10% DEL PRESUPUESTO DE PUBLICIDAD CORRESPONDIENTE AL MES DE SEPTIEMBRE/18 </t>
  </si>
  <si>
    <t xml:space="preserve">PAGO POR CONCEPTO DEL 10% DEL PRESUPUESTO DE PUBLICIDAD CORRESPONDIENTE AL MES DE OCTUBRE/18 </t>
  </si>
  <si>
    <t xml:space="preserve">POR CONCEPTO DEL PAGO DEL 10% DE  PUBLICIDAD DE ESTA DGP,CORRESPONDIENTE AL MES DE ENERO DEL 2019 </t>
  </si>
  <si>
    <t>POR CONCEPTO DEL PAGO DEL 10% DE PUBLICIDAD DE ESTA DGP, CORRESPONDIENTE AL MES DE FEBRERO DEL 2019</t>
  </si>
  <si>
    <t xml:space="preserve">POR CONCEPTO DEL PAGO DEL 10% DE PUBLICIDAD DE ESTA DGP, CORRESPONDIENTE AL MES DE MARZO DEL 2019 </t>
  </si>
  <si>
    <t xml:space="preserve">POR CONCEPTO DEL PAGO DEL 10% DEL PRESUPUESTO DE  PUBLICIDAD DE ESTA DGP, CORRESPONDIENTE AL MES DE ABRIL DEL 2019 </t>
  </si>
  <si>
    <t xml:space="preserve">POR CONCEPTO DEL PAGO DEL 10% DEL PRESUPUESTO DE  PUBLICIDAD DE ESTA DGP, CORRESPONDIENTE AL MES DE MAYO DEL 2019 </t>
  </si>
  <si>
    <t xml:space="preserve">POR CONCEPTO DEL PAGO DEL 10% DEL PRESUPUESTO DE  PUBLICIDAD DE ESTA DGP, CORRESPONDIENTE AL MES DE JUNIO DEL 2019 </t>
  </si>
  <si>
    <t xml:space="preserve">PAGO DEL 10% DEL PRESUPUESTO DE PUBLICIDAD DE ACUERDO A LA LEY 134-03 DEL 1 AL 31 DE OCTUBRE 2019. </t>
  </si>
  <si>
    <t xml:space="preserve">PAGO DEL 10% DEL PRESUPUESTO DE PUBLICIDAD DE ACUERDO A LA LEY 134-03 DEL 1 AL 31 DE DICIEMBRE  2019. </t>
  </si>
  <si>
    <t xml:space="preserve">PAGO DEL 10% DEL PRESUPUESTO DE PUBLICIDAD DE ACUERDO A LA LEY 134-03 DEL 1 AL 30 DE JUNIO  2020. </t>
  </si>
  <si>
    <t xml:space="preserve">PAGO DEL 10% DEL PRESUPUESTO DE PUBLICIDAD DE ACUERDO A LA LEY 134-03 DEL 1 AL 31 DE JULIO  2019. </t>
  </si>
  <si>
    <t xml:space="preserve">PAGO DEL 10% DEL PRESUPUESTO DE PUBLICIDAD DE ACUERDO A LA LEY 134-03 DEL 1 AL 30 DE NOVIEMBRE  2019. </t>
  </si>
  <si>
    <t xml:space="preserve">PAGO DEL 10% DEL PRESUPUESTO DE PUBLICIDAD DE ACUERDO A LA LEY 134-03 DEL 1 AL 31 DE AGOSTO  2019. 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</si>
  <si>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</si>
  <si>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</si>
  <si>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</si>
  <si>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</si>
  <si>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</si>
  <si>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</si>
  <si>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</si>
  <si>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</si>
  <si>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</si>
  <si>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A010010011500008030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</si>
  <si>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</si>
  <si>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</si>
  <si>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</si>
  <si>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</si>
  <si>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</si>
  <si>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</si>
  <si>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</si>
  <si>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</si>
  <si>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</si>
  <si>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</si>
  <si>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</si>
  <si>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</si>
  <si>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</si>
  <si>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</si>
  <si>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</si>
  <si>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</si>
  <si>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</si>
  <si>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</si>
  <si>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</si>
  <si>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</si>
  <si>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</si>
  <si>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</si>
  <si>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</si>
  <si>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</si>
  <si>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</si>
  <si>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</si>
  <si>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</si>
  <si>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</si>
  <si>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PAGO DEDUCIBLES DE VEHICULOS PLACA EA01371 DE ESTA DIRECCION GENERAL DE PASAPORTES, SEGUN OFICIO 502-17 DE FECHA 16/10/2017.</t>
  </si>
  <si>
    <t>DECANOS DEL PERIODISMO TV</t>
  </si>
  <si>
    <t>PAGO CONFECCION DE LETRERO EN ACRILICOS PARA LA ASOCIACION COMERCIANTE INDUTRIALES DE SANTIAGO,</t>
  </si>
  <si>
    <t>DUME ORIENTAL, SRL</t>
  </si>
  <si>
    <t xml:space="preserve">COMPRA DE PARA CUMPLEAÑOS PARA USO DE ESTA DGP, 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</si>
  <si>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</si>
  <si>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</si>
  <si>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</si>
  <si>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</si>
  <si>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</si>
  <si>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</si>
  <si>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</si>
  <si>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</si>
  <si>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</si>
  <si>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</si>
  <si>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</si>
  <si>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</si>
  <si>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</si>
  <si>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</si>
  <si>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</si>
  <si>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</si>
  <si>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 xml:space="preserve"> ADQUISICION DE ARTICULOS Y SUMINISTROS DE HIGIENE Y LIMPIEZA PARA ESTA DGP</t>
  </si>
  <si>
    <t>79-18</t>
  </si>
  <si>
    <t>MIGUEL ANGEL CHAPMAN CASTRO</t>
  </si>
  <si>
    <t>APERTURA,REPARACION,MANTENIMIENTO Y NUMERO DE COMBINACION DE CAJA DE SEGURIDAD DE LA OFICINA DE VILLA MELLA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</si>
  <si>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</si>
  <si>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</si>
  <si>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</si>
  <si>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</si>
  <si>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</si>
  <si>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 xml:space="preserve">3 RENOVACION EL NACIONAL ANUAL , ESTA FACTURA ES DEL 01/06/2019 Y ENTRO AL DEPARTAMENTO DE LA DIVISION DE CONTABILIDAD EL 20/07/2020 </t>
  </si>
  <si>
    <t>SOLUCIONES TECNOLOGICA EDWIN,SRL</t>
  </si>
  <si>
    <t xml:space="preserve">PAGO COMPRA E INTALACCION DE CAMARA DE SEGURIDAD DE ESTA DIRECCION GENERAL DE PASAPORTES. </t>
  </si>
  <si>
    <t>DIRECCIÒN GENERAL DE PASAPORTES</t>
  </si>
  <si>
    <t>A010010011500007882</t>
  </si>
  <si>
    <t>INDUSTRIA NACIONAL DE LA AGUJA</t>
  </si>
  <si>
    <t>FACTURACION POR ADQUISICION DE CAMISA PARA UNIFORMES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</si>
  <si>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</si>
  <si>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</si>
  <si>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</si>
  <si>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</si>
  <si>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</si>
  <si>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</si>
  <si>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</si>
  <si>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</si>
  <si>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</si>
  <si>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</si>
  <si>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</si>
  <si>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</si>
  <si>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</si>
  <si>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</si>
  <si>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</si>
  <si>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</si>
  <si>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</si>
  <si>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</si>
  <si>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</si>
  <si>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</si>
  <si>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</si>
  <si>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REALIZADO POR:</t>
  </si>
  <si>
    <t>LCDA. ROSANGEL DIAZ</t>
  </si>
  <si>
    <t>AUXILIA DE CONTABILIDAD</t>
  </si>
  <si>
    <t>APROBADO POR:</t>
  </si>
  <si>
    <t>LICDO. MANUEL G. FLORIAN</t>
  </si>
  <si>
    <t>ENCDO. DEPT. FINANCIETO</t>
  </si>
  <si>
    <t>B1500000048</t>
  </si>
  <si>
    <t>1 a 30 días</t>
  </si>
  <si>
    <t>PAGO POR CONCEPTO DEL 10% DEL PRESUPUESTO DE PUBLICIDAD CORRESPONDIENTE AL MES DE DICIEMBRE/18 DE ACUERDO A LA LEY 134-03.</t>
  </si>
  <si>
    <t>CRISFLOR FLORISTERIA SRL</t>
  </si>
  <si>
    <t xml:space="preserve"> ARREGLO FLORAL PARA EL DIRECTOR DE EMISION Y RENOVACION DE ESTA INSTITUCION</t>
  </si>
  <si>
    <t xml:space="preserve"> ARREGLO FLORAL PARA EL SUB-DIRECTOR DE ESTA INSTITUCION OTONIEL REYES POR MOTIVO DE SU ONOMASTICO</t>
  </si>
  <si>
    <t>ARREGLO FLORAL PARA EMPLEADA DE ESTA INSTITUCION POR MOTIVO DE NACIMIENTO DE SU BEBE</t>
  </si>
  <si>
    <t>ARREGLO FLORAL PARA EMPLEADA DE ESTA INSTITUCION LICDA. MACCIEL DE ANGUIZOLA POR MOTIVO DE SU ONOMASTICO</t>
  </si>
  <si>
    <t>ARREGLO FLORAL PARA EL LICDO. ABDALA MELGEN POR MOTIVO DE SU ONOMASTICO,</t>
  </si>
  <si>
    <t xml:space="preserve"> ARREGLO FLORAL PARA EL ENCARGADO ADM DE ESTA DGP POR MOTIVO DE SU ONOMASTICO</t>
  </si>
  <si>
    <t>ARREGLO FLORAL PARA LA EMPLEADA NEFERTY DE ESTA DGP POR MOTIVO DE SU ONOMASTICO</t>
  </si>
  <si>
    <t>B1500000159</t>
  </si>
  <si>
    <t>B1500000168</t>
  </si>
  <si>
    <t>B1500000169</t>
  </si>
  <si>
    <t>B1500000172</t>
  </si>
  <si>
    <t>B1500000173</t>
  </si>
  <si>
    <t>B1500000179</t>
  </si>
  <si>
    <t>B1500000182</t>
  </si>
  <si>
    <t>OPERADORA CENTROS DEL CARIBE, SAS</t>
  </si>
  <si>
    <t>Monto RD$  Pagado al 31/08/2021</t>
  </si>
  <si>
    <t>Monto RD$  Pendiente al 31/08/2021</t>
  </si>
  <si>
    <t xml:space="preserve">PAGO 10% DEL PRESUPUESTO DE PUBLICIDAD CORRESPONDIENTE AL MES DE ABRIL  AÑO 2018, </t>
  </si>
  <si>
    <t>INFORME  MENSUAL DE CUENTAS POR PAGAR  AL 30/09/2021</t>
  </si>
  <si>
    <t>B1500002121</t>
  </si>
  <si>
    <t xml:space="preserve">PAGO DEL 10% DEL PRESUPUESTO DE PUBLICIDAD DE ACUERDO A LA LEY 134-03 DEL 1 AL 31 DE SEPTIEMBRE 2019. </t>
  </si>
  <si>
    <t xml:space="preserve">OFRENDA FLORAL PARA SER ENTREGADA EN EL ALTAR DE LA PATRIA EN CONMEMORACION DEL MES DE LA ATRIA, </t>
  </si>
  <si>
    <t>INSTITUTO ESPECIALIZADO DE INVESTIGACION Y FORMACION EN CIENCIAS JURIDICAS</t>
  </si>
  <si>
    <t>PAGO DEL DIPLOMADO DERECHO ADMINISTRATIVO ECONOMICO</t>
  </si>
  <si>
    <t>B1500000763</t>
  </si>
  <si>
    <t xml:space="preserve"> PERTENECIENTE A  ENERGIA ELECTRICA AREA  COMUN DEL LOCAL DE LA OFICINA DE MEGACENTRO DE ESTA ESTA DGP, CORRESPONDIENTE AL MES DE SEPTIEMBRE/2021 </t>
  </si>
  <si>
    <t>B1500000131</t>
  </si>
  <si>
    <t>QUINU, SRL</t>
  </si>
  <si>
    <t>200 POLOSHIR PERSONALIZADOS PARA ACTIVIDAD INSTITUCIONAL DE ESTA DGP</t>
  </si>
  <si>
    <t>B1500000012</t>
  </si>
  <si>
    <t xml:space="preserve"> ADQUISICION Y MANTENIMIENTO DE EXTINTORES PARA LA SEDE CENTRAL Y OFICINAS DE ESTA DGP</t>
  </si>
  <si>
    <t xml:space="preserve">SERVICIOS LOGISTICO ESPRESS, SRL </t>
  </si>
  <si>
    <t>SUNIX PETROLEUM,SRL</t>
  </si>
  <si>
    <t>ADQUISICION DE TICKETS DE COMBUSTIBLE CORRESPONDIENTE A LOS MESES JUNIO A OCTUBRE/2021</t>
  </si>
  <si>
    <t>B1500060806</t>
  </si>
  <si>
    <t>TOTAL GENERAL CUENTAS POR PAGAR AL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</si>
</sst>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,000.00"/>
    <numFmt numFmtId="166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 tint="4.9989318521683403E-2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1" tint="4.9989318521683403E-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10" fillId="0" borderId="1" xfId="1" applyNumberFormat="1" applyFont="1" applyBorder="1" applyAlignment="1">
      <alignment wrapText="1"/>
    </xf>
    <xf numFmtId="0" fontId="10" fillId="0" borderId="5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0" fontId="10" fillId="0" borderId="6" xfId="0" applyFont="1" applyBorder="1"/>
    <xf numFmtId="0" fontId="10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/>
    <xf numFmtId="0" fontId="10" fillId="2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14" fontId="10" fillId="0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/>
    <xf numFmtId="0" fontId="9" fillId="0" borderId="0" xfId="0" applyFont="1" applyBorder="1" applyAlignment="1" applyProtection="1">
      <alignment horizontal="left" vertical="center" wrapText="1"/>
      <protection locked="0"/>
    </xf>
    <xf numFmtId="4" fontId="10" fillId="0" borderId="0" xfId="1" applyNumberFormat="1" applyFont="1" applyBorder="1" applyAlignment="1">
      <alignment wrapText="1"/>
    </xf>
    <xf numFmtId="4" fontId="10" fillId="2" borderId="6" xfId="0" applyNumberFormat="1" applyFont="1" applyFill="1" applyBorder="1" applyAlignment="1"/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1" fontId="10" fillId="0" borderId="1" xfId="0" applyNumberFormat="1" applyFont="1" applyFill="1" applyBorder="1" applyAlignment="1">
      <alignment horizontal="left" vertical="center" wrapText="1"/>
    </xf>
    <xf numFmtId="166" fontId="10" fillId="0" borderId="1" xfId="1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14" fontId="10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1" fontId="8" fillId="2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wrapText="1"/>
    </xf>
    <xf numFmtId="166" fontId="8" fillId="0" borderId="1" xfId="1" applyNumberFormat="1" applyFont="1" applyFill="1" applyBorder="1" applyAlignment="1">
      <alignment horizontal="center"/>
    </xf>
    <xf numFmtId="164" fontId="10" fillId="0" borderId="1" xfId="0" applyNumberFormat="1" applyFont="1" applyBorder="1"/>
    <xf numFmtId="14" fontId="10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/>
    <xf numFmtId="0" fontId="10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1" fontId="11" fillId="0" borderId="1" xfId="0" applyNumberFormat="1" applyFont="1" applyFill="1" applyBorder="1" applyAlignment="1">
      <alignment horizontal="left" vertical="center" wrapText="1"/>
    </xf>
    <xf numFmtId="166" fontId="10" fillId="0" borderId="1" xfId="2" applyNumberFormat="1" applyFont="1" applyFill="1" applyBorder="1" applyAlignment="1">
      <alignment horizontal="right"/>
    </xf>
    <xf numFmtId="1" fontId="11" fillId="0" borderId="1" xfId="0" applyNumberFormat="1" applyFont="1" applyFill="1" applyBorder="1" applyAlignment="1">
      <alignment horizontal="left" vertical="center"/>
    </xf>
    <xf numFmtId="166" fontId="10" fillId="0" borderId="1" xfId="0" applyNumberFormat="1" applyFont="1" applyBorder="1"/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left" wrapText="1"/>
    </xf>
    <xf numFmtId="166" fontId="10" fillId="0" borderId="1" xfId="1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 wrapText="1"/>
    </xf>
    <xf numFmtId="0" fontId="9" fillId="0" borderId="3" xfId="0" applyFont="1" applyBorder="1" applyAlignment="1" applyProtection="1">
      <alignment vertical="center" wrapText="1"/>
      <protection locked="0"/>
    </xf>
    <xf numFmtId="4" fontId="9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>
      <alignment vertical="center"/>
    </xf>
    <xf numFmtId="164" fontId="10" fillId="2" borderId="1" xfId="1" applyFont="1" applyFill="1" applyBorder="1"/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4" fontId="10" fillId="0" borderId="0" xfId="0" applyNumberFormat="1" applyFont="1" applyFill="1" applyBorder="1"/>
    <xf numFmtId="4" fontId="10" fillId="0" borderId="6" xfId="0" applyNumberFormat="1" applyFont="1" applyFill="1" applyBorder="1"/>
    <xf numFmtId="4" fontId="12" fillId="2" borderId="1" xfId="0" applyNumberFormat="1" applyFont="1" applyFill="1" applyBorder="1" applyAlignment="1"/>
    <xf numFmtId="4" fontId="12" fillId="0" borderId="1" xfId="0" applyNumberFormat="1" applyFont="1" applyFill="1" applyBorder="1"/>
    <xf numFmtId="4" fontId="12" fillId="2" borderId="1" xfId="0" applyNumberFormat="1" applyFont="1" applyFill="1" applyBorder="1"/>
    <xf numFmtId="4" fontId="12" fillId="0" borderId="1" xfId="0" applyNumberFormat="1" applyFont="1" applyBorder="1"/>
    <xf numFmtId="166" fontId="12" fillId="0" borderId="1" xfId="0" applyNumberFormat="1" applyFont="1" applyBorder="1"/>
    <xf numFmtId="164" fontId="12" fillId="0" borderId="1" xfId="0" applyNumberFormat="1" applyFont="1" applyBorder="1"/>
    <xf numFmtId="166" fontId="12" fillId="0" borderId="1" xfId="1" applyNumberFormat="1" applyFont="1" applyFill="1" applyBorder="1" applyAlignment="1">
      <alignment horizontal="left"/>
    </xf>
    <xf numFmtId="4" fontId="13" fillId="0" borderId="1" xfId="1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/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/>
    <xf numFmtId="164" fontId="12" fillId="0" borderId="4" xfId="0" applyNumberFormat="1" applyFont="1" applyBorder="1"/>
    <xf numFmtId="0" fontId="8" fillId="2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wrapText="1"/>
    </xf>
    <xf numFmtId="1" fontId="8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/>
    </xf>
    <xf numFmtId="4" fontId="13" fillId="0" borderId="6" xfId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wrapText="1"/>
    </xf>
    <xf numFmtId="1" fontId="10" fillId="0" borderId="0" xfId="0" applyNumberFormat="1" applyFont="1" applyFill="1" applyBorder="1" applyAlignment="1">
      <alignment horizontal="left" vertical="center" wrapText="1"/>
    </xf>
    <xf numFmtId="14" fontId="10" fillId="0" borderId="0" xfId="0" applyNumberFormat="1" applyFont="1" applyFill="1" applyBorder="1" applyAlignment="1">
      <alignment horizontal="right" vertical="center"/>
    </xf>
    <xf numFmtId="166" fontId="10" fillId="0" borderId="0" xfId="1" applyNumberFormat="1" applyFont="1" applyFill="1" applyBorder="1" applyAlignment="1">
      <alignment horizontal="center"/>
    </xf>
    <xf numFmtId="164" fontId="12" fillId="0" borderId="6" xfId="0" applyNumberFormat="1" applyFont="1" applyBorder="1"/>
    <xf numFmtId="14" fontId="10" fillId="0" borderId="1" xfId="0" applyNumberFormat="1" applyFont="1" applyBorder="1"/>
    <xf numFmtId="166" fontId="12" fillId="0" borderId="1" xfId="0" applyNumberFormat="1" applyFont="1" applyBorder="1" applyAlignment="1">
      <alignment horizontal="right" vertical="center"/>
    </xf>
    <xf numFmtId="0" fontId="10" fillId="0" borderId="5" xfId="0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left" wrapText="1"/>
    </xf>
    <xf numFmtId="14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right" wrapText="1"/>
    </xf>
    <xf numFmtId="0" fontId="9" fillId="0" borderId="0" xfId="0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vertical="center" wrapText="1"/>
      <protection locked="0"/>
    </xf>
    <xf numFmtId="4" fontId="12" fillId="2" borderId="6" xfId="0" applyNumberFormat="1" applyFont="1" applyFill="1" applyBorder="1" applyAlignment="1"/>
    <xf numFmtId="14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14" fontId="10" fillId="0" borderId="0" xfId="0" applyNumberFormat="1" applyFont="1" applyBorder="1" applyAlignment="1">
      <alignment vertical="center"/>
    </xf>
    <xf numFmtId="4" fontId="12" fillId="2" borderId="0" xfId="0" applyNumberFormat="1" applyFont="1" applyFill="1" applyBorder="1" applyAlignment="1"/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773</xdr:colOff>
      <xdr:row>1</xdr:row>
      <xdr:rowOff>142675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105756</xdr:colOff>
      <xdr:row>0</xdr:row>
      <xdr:rowOff>256065</xdr:rowOff>
    </xdr:from>
    <xdr:to>
      <xdr:col>1</xdr:col>
      <xdr:colOff>1343025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96506" y="256065"/>
          <a:ext cx="1237269" cy="839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9"/>
  <sheetViews>
    <sheetView tabSelected="1" workbookViewId="0">
      <selection activeCell="B66" sqref="B66"/>
    </sheetView>
  </sheetViews>
  <sheetFormatPr baseColWidth="10" defaultRowHeight="15" x14ac:dyDescent="0.25"/>
  <cols>
    <col min="1" max="1" width="35.140625" customWidth="1"/>
    <col min="2" max="2" width="39.28515625" customWidth="1"/>
    <col min="3" max="3" width="17.7109375" customWidth="1"/>
    <col min="4" max="4" width="11.85546875" customWidth="1"/>
    <col min="5" max="5" width="15.42578125" customWidth="1"/>
    <col min="6" max="6" width="13.85546875" customWidth="1"/>
    <col min="7" max="7" width="16.5703125" customWidth="1"/>
    <col min="8" max="8" width="17.85546875" customWidth="1"/>
  </cols>
  <sheetData>
    <row r="1" spans="1:10" ht="23.25" customHeight="1" x14ac:dyDescent="0.25"/>
    <row r="2" spans="1:10" ht="35.25" customHeight="1" x14ac:dyDescent="0.5">
      <c r="A2" s="118" t="s">
        <v>139</v>
      </c>
      <c r="B2" s="118"/>
      <c r="C2" s="118"/>
      <c r="D2" s="118"/>
      <c r="E2" s="118"/>
      <c r="F2" s="118"/>
      <c r="G2" s="118"/>
      <c r="H2" s="118"/>
      <c r="I2" s="2"/>
      <c r="J2" s="2"/>
    </row>
    <row r="3" spans="1:10" ht="15" customHeight="1" x14ac:dyDescent="0.25">
      <c r="A3" s="119" t="s">
        <v>162</v>
      </c>
      <c r="B3" s="119"/>
      <c r="C3" s="119"/>
      <c r="D3" s="119"/>
      <c r="E3" s="119"/>
      <c r="F3" s="119"/>
      <c r="G3" s="119"/>
      <c r="H3" s="119"/>
    </row>
    <row r="4" spans="1:10" ht="12.75" customHeight="1" x14ac:dyDescent="0.25">
      <c r="A4" s="120" t="s">
        <v>163</v>
      </c>
      <c r="B4" s="120"/>
      <c r="C4" s="120"/>
      <c r="D4" s="120"/>
      <c r="E4" s="120"/>
      <c r="F4" s="120"/>
      <c r="G4" s="120"/>
      <c r="H4" s="120"/>
    </row>
    <row r="5" spans="1:10" ht="15" customHeight="1" x14ac:dyDescent="0.25">
      <c r="A5" s="121" t="s">
        <v>192</v>
      </c>
      <c r="B5" s="121"/>
      <c r="C5" s="121"/>
      <c r="D5" s="121"/>
      <c r="E5" s="121"/>
      <c r="F5" s="121"/>
      <c r="G5" s="121"/>
      <c r="H5" s="121"/>
    </row>
    <row r="6" spans="1:10" ht="44.25" customHeight="1" x14ac:dyDescent="0.25">
      <c r="A6" s="3" t="s">
        <v>0</v>
      </c>
      <c r="B6" s="3" t="s">
        <v>1</v>
      </c>
      <c r="C6" s="4" t="s">
        <v>2</v>
      </c>
      <c r="D6" s="4" t="s">
        <v>3</v>
      </c>
      <c r="E6" s="4" t="s">
        <v>161</v>
      </c>
      <c r="F6" s="4" t="s">
        <v>4</v>
      </c>
      <c r="G6" s="4" t="s">
        <v>189</v>
      </c>
      <c r="H6" s="4" t="s">
        <v>190</v>
      </c>
    </row>
    <row r="7" spans="1:10" ht="36.75" customHeight="1" x14ac:dyDescent="0.25">
      <c r="A7" s="5" t="s">
        <v>6</v>
      </c>
      <c r="B7" s="6" t="s">
        <v>7</v>
      </c>
      <c r="C7" s="7" t="s">
        <v>8</v>
      </c>
      <c r="D7" s="8" t="s">
        <v>9</v>
      </c>
      <c r="E7" s="9">
        <v>75189.600000000006</v>
      </c>
      <c r="F7" s="10" t="s">
        <v>5</v>
      </c>
      <c r="G7" s="11">
        <v>0</v>
      </c>
      <c r="H7" s="78">
        <v>75189.600000000006</v>
      </c>
      <c r="I7" s="83"/>
    </row>
    <row r="8" spans="1:10" ht="13.5" customHeight="1" x14ac:dyDescent="0.25">
      <c r="A8" s="85"/>
      <c r="B8" s="86"/>
      <c r="C8" s="87"/>
      <c r="D8" s="88"/>
      <c r="E8" s="89"/>
      <c r="F8" s="28"/>
      <c r="G8" s="29"/>
      <c r="H8" s="90"/>
      <c r="I8" s="83"/>
    </row>
    <row r="9" spans="1:10" ht="38.25" customHeight="1" x14ac:dyDescent="0.25">
      <c r="A9" s="18" t="s">
        <v>10</v>
      </c>
      <c r="B9" s="19" t="s">
        <v>11</v>
      </c>
      <c r="C9" s="20" t="s">
        <v>12</v>
      </c>
      <c r="D9" s="21">
        <v>43455</v>
      </c>
      <c r="E9" s="22">
        <v>33030.21</v>
      </c>
      <c r="F9" s="10" t="s">
        <v>5</v>
      </c>
      <c r="G9" s="11">
        <v>0</v>
      </c>
      <c r="H9" s="71">
        <v>33030.21</v>
      </c>
      <c r="I9" s="83"/>
    </row>
    <row r="10" spans="1:10" ht="14.25" customHeight="1" x14ac:dyDescent="0.25">
      <c r="A10" s="23"/>
      <c r="B10" s="24"/>
      <c r="C10" s="25"/>
      <c r="D10" s="26"/>
      <c r="E10" s="27"/>
      <c r="F10" s="28"/>
      <c r="G10" s="29"/>
      <c r="H10" s="30"/>
      <c r="I10" s="83"/>
    </row>
    <row r="11" spans="1:10" ht="51" customHeight="1" x14ac:dyDescent="0.25">
      <c r="A11" s="31" t="s">
        <v>13</v>
      </c>
      <c r="B11" s="32" t="s">
        <v>14</v>
      </c>
      <c r="C11" s="33" t="s">
        <v>15</v>
      </c>
      <c r="D11" s="21">
        <v>43201</v>
      </c>
      <c r="E11" s="34">
        <v>135775.87</v>
      </c>
      <c r="F11" s="10" t="s">
        <v>5</v>
      </c>
      <c r="G11" s="11">
        <v>0</v>
      </c>
      <c r="H11" s="77">
        <v>135775.87</v>
      </c>
      <c r="I11" s="83"/>
    </row>
    <row r="12" spans="1:10" x14ac:dyDescent="0.25">
      <c r="A12" s="12"/>
      <c r="B12" s="13"/>
      <c r="C12" s="13"/>
      <c r="D12" s="14"/>
      <c r="E12" s="13"/>
      <c r="F12" s="15"/>
      <c r="G12" s="16"/>
      <c r="H12" s="17"/>
      <c r="I12" s="83"/>
    </row>
    <row r="13" spans="1:10" ht="29.25" customHeight="1" x14ac:dyDescent="0.25">
      <c r="A13" s="35" t="s">
        <v>16</v>
      </c>
      <c r="B13" s="36" t="s">
        <v>17</v>
      </c>
      <c r="C13" s="37" t="s">
        <v>20</v>
      </c>
      <c r="D13" s="38">
        <v>43355</v>
      </c>
      <c r="E13" s="22">
        <v>327981.63</v>
      </c>
      <c r="F13" s="10" t="s">
        <v>5</v>
      </c>
      <c r="G13" s="11">
        <v>0</v>
      </c>
      <c r="H13" s="39">
        <f>+E13</f>
        <v>327981.63</v>
      </c>
      <c r="I13" s="83"/>
    </row>
    <row r="14" spans="1:10" ht="28.5" customHeight="1" x14ac:dyDescent="0.25">
      <c r="A14" s="35" t="s">
        <v>16</v>
      </c>
      <c r="B14" s="36" t="s">
        <v>18</v>
      </c>
      <c r="C14" s="37" t="s">
        <v>21</v>
      </c>
      <c r="D14" s="38">
        <v>43355</v>
      </c>
      <c r="E14" s="22">
        <v>439079.46</v>
      </c>
      <c r="F14" s="10" t="s">
        <v>5</v>
      </c>
      <c r="G14" s="11">
        <v>0</v>
      </c>
      <c r="H14" s="39">
        <f>+H13+E14</f>
        <v>767061.09000000008</v>
      </c>
      <c r="I14" s="83"/>
    </row>
    <row r="15" spans="1:10" ht="39" customHeight="1" x14ac:dyDescent="0.25">
      <c r="A15" s="40" t="s">
        <v>16</v>
      </c>
      <c r="B15" s="6" t="s">
        <v>19</v>
      </c>
      <c r="C15" s="41" t="s">
        <v>22</v>
      </c>
      <c r="D15" s="21">
        <v>43209</v>
      </c>
      <c r="E15" s="42">
        <v>297966.58</v>
      </c>
      <c r="F15" s="10" t="s">
        <v>5</v>
      </c>
      <c r="G15" s="11">
        <v>0</v>
      </c>
      <c r="H15" s="76">
        <f>+H14+E15</f>
        <v>1065027.6700000002</v>
      </c>
      <c r="I15" s="83"/>
    </row>
    <row r="16" spans="1:10" x14ac:dyDescent="0.25">
      <c r="A16" s="12"/>
      <c r="B16" s="13"/>
      <c r="C16" s="13"/>
      <c r="D16" s="14"/>
      <c r="E16" s="13"/>
      <c r="F16" s="15"/>
      <c r="G16" s="16"/>
      <c r="H16" s="17"/>
      <c r="I16" s="83"/>
    </row>
    <row r="17" spans="1:9" ht="39" customHeight="1" x14ac:dyDescent="0.25">
      <c r="A17" s="18" t="s">
        <v>23</v>
      </c>
      <c r="B17" s="41" t="s">
        <v>24</v>
      </c>
      <c r="C17" s="19" t="s">
        <v>25</v>
      </c>
      <c r="D17" s="44">
        <v>43206</v>
      </c>
      <c r="E17" s="45">
        <v>95667.03</v>
      </c>
      <c r="F17" s="10" t="s">
        <v>5</v>
      </c>
      <c r="G17" s="11">
        <v>0</v>
      </c>
      <c r="H17" s="74">
        <f>+E17</f>
        <v>95667.03</v>
      </c>
      <c r="I17" s="83"/>
    </row>
    <row r="18" spans="1:9" ht="12.75" customHeight="1" x14ac:dyDescent="0.25">
      <c r="A18" s="12"/>
      <c r="B18" s="13"/>
      <c r="C18" s="13"/>
      <c r="D18" s="14"/>
      <c r="E18" s="13"/>
      <c r="F18" s="15"/>
      <c r="G18" s="16"/>
      <c r="H18" s="17"/>
      <c r="I18" s="83"/>
    </row>
    <row r="19" spans="1:9" ht="24.75" x14ac:dyDescent="0.25">
      <c r="A19" s="46" t="s">
        <v>26</v>
      </c>
      <c r="B19" s="36" t="s">
        <v>28</v>
      </c>
      <c r="C19" s="47" t="s">
        <v>27</v>
      </c>
      <c r="D19" s="38">
        <v>43711</v>
      </c>
      <c r="E19" s="22">
        <v>4922.04</v>
      </c>
      <c r="F19" s="10" t="s">
        <v>5</v>
      </c>
      <c r="G19" s="11">
        <v>0</v>
      </c>
      <c r="H19" s="71">
        <v>4922.04</v>
      </c>
      <c r="I19" s="83"/>
    </row>
    <row r="20" spans="1:9" x14ac:dyDescent="0.25">
      <c r="A20" s="12"/>
      <c r="B20" s="13"/>
      <c r="C20" s="13"/>
      <c r="D20" s="14"/>
      <c r="E20" s="13"/>
      <c r="F20" s="15"/>
      <c r="G20" s="16"/>
      <c r="H20" s="17"/>
      <c r="I20" s="83"/>
    </row>
    <row r="21" spans="1:9" ht="30" customHeight="1" x14ac:dyDescent="0.25">
      <c r="A21" s="18" t="s">
        <v>29</v>
      </c>
      <c r="B21" s="36" t="s">
        <v>35</v>
      </c>
      <c r="C21" s="46" t="s">
        <v>68</v>
      </c>
      <c r="D21" s="38">
        <v>41731</v>
      </c>
      <c r="E21" s="22">
        <v>11000</v>
      </c>
      <c r="F21" s="10" t="s">
        <v>5</v>
      </c>
      <c r="G21" s="11">
        <v>0</v>
      </c>
      <c r="H21" s="39">
        <f>+E21</f>
        <v>11000</v>
      </c>
      <c r="I21" s="83"/>
    </row>
    <row r="22" spans="1:9" ht="30" customHeight="1" x14ac:dyDescent="0.25">
      <c r="A22" s="46" t="s">
        <v>29</v>
      </c>
      <c r="B22" s="36" t="s">
        <v>36</v>
      </c>
      <c r="C22" s="36" t="s">
        <v>69</v>
      </c>
      <c r="D22" s="38">
        <v>41779</v>
      </c>
      <c r="E22" s="22">
        <v>4333.33</v>
      </c>
      <c r="F22" s="10" t="s">
        <v>5</v>
      </c>
      <c r="G22" s="11">
        <v>0</v>
      </c>
      <c r="H22" s="39">
        <f t="shared" ref="H22:H61" si="0">+H21+E22</f>
        <v>15333.33</v>
      </c>
      <c r="I22" s="83"/>
    </row>
    <row r="23" spans="1:9" ht="29.25" customHeight="1" x14ac:dyDescent="0.25">
      <c r="A23" s="46" t="s">
        <v>29</v>
      </c>
      <c r="B23" s="36" t="s">
        <v>30</v>
      </c>
      <c r="C23" s="36" t="s">
        <v>70</v>
      </c>
      <c r="D23" s="38">
        <v>41793</v>
      </c>
      <c r="E23" s="22">
        <v>4333.33</v>
      </c>
      <c r="F23" s="10" t="s">
        <v>5</v>
      </c>
      <c r="G23" s="11">
        <v>0</v>
      </c>
      <c r="H23" s="39">
        <f t="shared" si="0"/>
        <v>19666.66</v>
      </c>
      <c r="I23" s="83"/>
    </row>
    <row r="24" spans="1:9" ht="27.75" customHeight="1" x14ac:dyDescent="0.25">
      <c r="A24" s="46" t="s">
        <v>29</v>
      </c>
      <c r="B24" s="36" t="s">
        <v>37</v>
      </c>
      <c r="C24" s="36" t="s">
        <v>71</v>
      </c>
      <c r="D24" s="38">
        <v>41827</v>
      </c>
      <c r="E24" s="22">
        <v>4333.33</v>
      </c>
      <c r="F24" s="10" t="s">
        <v>5</v>
      </c>
      <c r="G24" s="11">
        <v>0</v>
      </c>
      <c r="H24" s="39">
        <f t="shared" si="0"/>
        <v>23999.989999999998</v>
      </c>
      <c r="I24" s="83"/>
    </row>
    <row r="25" spans="1:9" ht="50.25" customHeight="1" x14ac:dyDescent="0.25">
      <c r="A25" s="46" t="s">
        <v>29</v>
      </c>
      <c r="B25" s="36" t="s">
        <v>38</v>
      </c>
      <c r="C25" s="46" t="s">
        <v>72</v>
      </c>
      <c r="D25" s="38">
        <v>41872</v>
      </c>
      <c r="E25" s="22">
        <v>4333.33</v>
      </c>
      <c r="F25" s="10" t="s">
        <v>5</v>
      </c>
      <c r="G25" s="11">
        <v>0</v>
      </c>
      <c r="H25" s="39">
        <f t="shared" si="0"/>
        <v>28333.32</v>
      </c>
      <c r="I25" s="83"/>
    </row>
    <row r="26" spans="1:9" ht="27" customHeight="1" x14ac:dyDescent="0.25">
      <c r="A26" s="46" t="s">
        <v>29</v>
      </c>
      <c r="B26" s="36" t="s">
        <v>31</v>
      </c>
      <c r="C26" s="36" t="s">
        <v>73</v>
      </c>
      <c r="D26" s="38">
        <v>41872</v>
      </c>
      <c r="E26" s="22">
        <v>4333.33</v>
      </c>
      <c r="F26" s="10" t="s">
        <v>5</v>
      </c>
      <c r="G26" s="11">
        <v>0</v>
      </c>
      <c r="H26" s="39">
        <f t="shared" si="0"/>
        <v>32666.65</v>
      </c>
      <c r="I26" s="83"/>
    </row>
    <row r="27" spans="1:9" ht="26.25" customHeight="1" x14ac:dyDescent="0.25">
      <c r="A27" s="46" t="s">
        <v>29</v>
      </c>
      <c r="B27" s="36" t="s">
        <v>39</v>
      </c>
      <c r="C27" s="36" t="s">
        <v>74</v>
      </c>
      <c r="D27" s="38">
        <v>41935</v>
      </c>
      <c r="E27" s="22">
        <v>4333.33</v>
      </c>
      <c r="F27" s="10" t="s">
        <v>5</v>
      </c>
      <c r="G27" s="11">
        <v>0</v>
      </c>
      <c r="H27" s="39">
        <f t="shared" si="0"/>
        <v>36999.980000000003</v>
      </c>
      <c r="I27" s="83"/>
    </row>
    <row r="28" spans="1:9" ht="30.75" customHeight="1" x14ac:dyDescent="0.25">
      <c r="A28" s="46" t="s">
        <v>29</v>
      </c>
      <c r="B28" s="36" t="s">
        <v>40</v>
      </c>
      <c r="C28" s="36" t="s">
        <v>75</v>
      </c>
      <c r="D28" s="38">
        <v>41935</v>
      </c>
      <c r="E28" s="22">
        <v>4333.33</v>
      </c>
      <c r="F28" s="10" t="s">
        <v>5</v>
      </c>
      <c r="G28" s="11">
        <v>0</v>
      </c>
      <c r="H28" s="39">
        <f t="shared" si="0"/>
        <v>41333.310000000005</v>
      </c>
      <c r="I28" s="83"/>
    </row>
    <row r="29" spans="1:9" ht="42.75" customHeight="1" x14ac:dyDescent="0.25">
      <c r="A29" s="46" t="s">
        <v>29</v>
      </c>
      <c r="B29" s="36" t="s">
        <v>41</v>
      </c>
      <c r="C29" s="48" t="s">
        <v>140</v>
      </c>
      <c r="D29" s="38">
        <v>41991</v>
      </c>
      <c r="E29" s="22">
        <v>4333.33</v>
      </c>
      <c r="F29" s="10" t="s">
        <v>5</v>
      </c>
      <c r="G29" s="11">
        <v>0</v>
      </c>
      <c r="H29" s="39">
        <f t="shared" si="0"/>
        <v>45666.640000000007</v>
      </c>
      <c r="I29" s="83"/>
    </row>
    <row r="30" spans="1:9" ht="53.25" customHeight="1" x14ac:dyDescent="0.25">
      <c r="A30" s="46" t="s">
        <v>29</v>
      </c>
      <c r="B30" s="36" t="s">
        <v>32</v>
      </c>
      <c r="C30" s="46" t="s">
        <v>76</v>
      </c>
      <c r="D30" s="38">
        <v>41991</v>
      </c>
      <c r="E30" s="22">
        <v>4333.33</v>
      </c>
      <c r="F30" s="10" t="s">
        <v>5</v>
      </c>
      <c r="G30" s="11">
        <v>0</v>
      </c>
      <c r="H30" s="39">
        <f t="shared" si="0"/>
        <v>49999.970000000008</v>
      </c>
      <c r="I30" s="83"/>
    </row>
    <row r="31" spans="1:9" ht="27.75" customHeight="1" x14ac:dyDescent="0.25">
      <c r="A31" s="46" t="s">
        <v>29</v>
      </c>
      <c r="B31" s="36" t="s">
        <v>42</v>
      </c>
      <c r="C31" s="36" t="s">
        <v>77</v>
      </c>
      <c r="D31" s="38">
        <v>42033</v>
      </c>
      <c r="E31" s="22">
        <v>833.33</v>
      </c>
      <c r="F31" s="10" t="s">
        <v>5</v>
      </c>
      <c r="G31" s="11">
        <v>0</v>
      </c>
      <c r="H31" s="39">
        <f t="shared" si="0"/>
        <v>50833.30000000001</v>
      </c>
      <c r="I31" s="83"/>
    </row>
    <row r="32" spans="1:9" ht="26.25" customHeight="1" x14ac:dyDescent="0.25">
      <c r="A32" s="46" t="s">
        <v>29</v>
      </c>
      <c r="B32" s="36" t="s">
        <v>43</v>
      </c>
      <c r="C32" s="48">
        <v>1500008265</v>
      </c>
      <c r="D32" s="38">
        <v>42087</v>
      </c>
      <c r="E32" s="22">
        <v>833.33</v>
      </c>
      <c r="F32" s="10" t="s">
        <v>5</v>
      </c>
      <c r="G32" s="11">
        <v>0</v>
      </c>
      <c r="H32" s="39">
        <f t="shared" si="0"/>
        <v>51666.630000000012</v>
      </c>
      <c r="I32" s="83"/>
    </row>
    <row r="33" spans="1:9" ht="27" customHeight="1" x14ac:dyDescent="0.25">
      <c r="A33" s="46" t="s">
        <v>29</v>
      </c>
      <c r="B33" s="36" t="s">
        <v>44</v>
      </c>
      <c r="C33" s="46" t="s">
        <v>78</v>
      </c>
      <c r="D33" s="38">
        <v>42109</v>
      </c>
      <c r="E33" s="22">
        <v>833.33</v>
      </c>
      <c r="F33" s="10" t="s">
        <v>5</v>
      </c>
      <c r="G33" s="11">
        <v>0</v>
      </c>
      <c r="H33" s="49">
        <f t="shared" si="0"/>
        <v>52499.960000000014</v>
      </c>
      <c r="I33" s="83"/>
    </row>
    <row r="34" spans="1:9" ht="27" customHeight="1" x14ac:dyDescent="0.25">
      <c r="A34" s="46" t="s">
        <v>29</v>
      </c>
      <c r="B34" s="36" t="s">
        <v>45</v>
      </c>
      <c r="C34" s="46" t="s">
        <v>79</v>
      </c>
      <c r="D34" s="38">
        <v>42157</v>
      </c>
      <c r="E34" s="22">
        <v>833.33</v>
      </c>
      <c r="F34" s="10" t="s">
        <v>5</v>
      </c>
      <c r="G34" s="11">
        <v>0</v>
      </c>
      <c r="H34" s="39">
        <f t="shared" si="0"/>
        <v>53333.290000000015</v>
      </c>
      <c r="I34" s="83"/>
    </row>
    <row r="35" spans="1:9" ht="27.75" customHeight="1" x14ac:dyDescent="0.25">
      <c r="A35" s="46" t="s">
        <v>29</v>
      </c>
      <c r="B35" s="36" t="s">
        <v>46</v>
      </c>
      <c r="C35" s="36" t="s">
        <v>80</v>
      </c>
      <c r="D35" s="38">
        <v>42208</v>
      </c>
      <c r="E35" s="22">
        <v>833.33</v>
      </c>
      <c r="F35" s="10" t="s">
        <v>5</v>
      </c>
      <c r="G35" s="11">
        <v>0</v>
      </c>
      <c r="H35" s="39">
        <f t="shared" si="0"/>
        <v>54166.620000000017</v>
      </c>
      <c r="I35" s="83"/>
    </row>
    <row r="36" spans="1:9" ht="27.75" customHeight="1" x14ac:dyDescent="0.25">
      <c r="A36" s="46" t="s">
        <v>29</v>
      </c>
      <c r="B36" s="36" t="s">
        <v>47</v>
      </c>
      <c r="C36" s="36" t="s">
        <v>81</v>
      </c>
      <c r="D36" s="38">
        <v>42226</v>
      </c>
      <c r="E36" s="22">
        <v>833.33</v>
      </c>
      <c r="F36" s="10" t="s">
        <v>5</v>
      </c>
      <c r="G36" s="11">
        <v>0</v>
      </c>
      <c r="H36" s="39">
        <f t="shared" si="0"/>
        <v>54999.950000000019</v>
      </c>
      <c r="I36" s="83"/>
    </row>
    <row r="37" spans="1:9" ht="28.5" customHeight="1" x14ac:dyDescent="0.25">
      <c r="A37" s="46" t="s">
        <v>29</v>
      </c>
      <c r="B37" s="36" t="s">
        <v>48</v>
      </c>
      <c r="C37" s="36" t="s">
        <v>82</v>
      </c>
      <c r="D37" s="38">
        <v>42254</v>
      </c>
      <c r="E37" s="22">
        <v>833.33</v>
      </c>
      <c r="F37" s="10" t="s">
        <v>5</v>
      </c>
      <c r="G37" s="11">
        <v>0</v>
      </c>
      <c r="H37" s="39">
        <f t="shared" si="0"/>
        <v>55833.280000000021</v>
      </c>
      <c r="I37" s="83"/>
    </row>
    <row r="38" spans="1:9" ht="42.75" customHeight="1" x14ac:dyDescent="0.25">
      <c r="A38" s="46" t="s">
        <v>29</v>
      </c>
      <c r="B38" s="36" t="s">
        <v>33</v>
      </c>
      <c r="C38" s="46" t="s">
        <v>83</v>
      </c>
      <c r="D38" s="38">
        <v>42284</v>
      </c>
      <c r="E38" s="22">
        <v>833.33</v>
      </c>
      <c r="F38" s="10" t="s">
        <v>5</v>
      </c>
      <c r="G38" s="11">
        <v>0</v>
      </c>
      <c r="H38" s="39">
        <f t="shared" si="0"/>
        <v>56666.610000000022</v>
      </c>
      <c r="I38" s="83"/>
    </row>
    <row r="39" spans="1:9" ht="27" customHeight="1" x14ac:dyDescent="0.25">
      <c r="A39" s="46" t="s">
        <v>29</v>
      </c>
      <c r="B39" s="36" t="s">
        <v>49</v>
      </c>
      <c r="C39" s="36" t="s">
        <v>84</v>
      </c>
      <c r="D39" s="38">
        <v>42311</v>
      </c>
      <c r="E39" s="22">
        <v>833.33</v>
      </c>
      <c r="F39" s="10" t="s">
        <v>5</v>
      </c>
      <c r="G39" s="11">
        <v>0</v>
      </c>
      <c r="H39" s="39">
        <f t="shared" si="0"/>
        <v>57499.940000000024</v>
      </c>
      <c r="I39" s="83"/>
    </row>
    <row r="40" spans="1:9" ht="27.75" customHeight="1" x14ac:dyDescent="0.25">
      <c r="A40" s="46" t="s">
        <v>29</v>
      </c>
      <c r="B40" s="36" t="s">
        <v>191</v>
      </c>
      <c r="C40" s="114">
        <v>1500012640</v>
      </c>
      <c r="D40" s="38">
        <v>43217</v>
      </c>
      <c r="E40" s="22">
        <v>20000</v>
      </c>
      <c r="F40" s="10" t="s">
        <v>5</v>
      </c>
      <c r="G40" s="11">
        <v>0</v>
      </c>
      <c r="H40" s="39">
        <f t="shared" si="0"/>
        <v>77499.940000000031</v>
      </c>
      <c r="I40" s="83"/>
    </row>
    <row r="41" spans="1:9" ht="38.25" customHeight="1" x14ac:dyDescent="0.25">
      <c r="A41" s="46" t="s">
        <v>29</v>
      </c>
      <c r="B41" s="36" t="s">
        <v>50</v>
      </c>
      <c r="C41" s="36" t="s">
        <v>85</v>
      </c>
      <c r="D41" s="38">
        <v>43256</v>
      </c>
      <c r="E41" s="22">
        <v>20000</v>
      </c>
      <c r="F41" s="10" t="s">
        <v>5</v>
      </c>
      <c r="G41" s="11">
        <v>0</v>
      </c>
      <c r="H41" s="39">
        <f t="shared" si="0"/>
        <v>97499.940000000031</v>
      </c>
      <c r="I41" s="83"/>
    </row>
    <row r="42" spans="1:9" ht="42.75" customHeight="1" x14ac:dyDescent="0.25">
      <c r="A42" s="46" t="s">
        <v>29</v>
      </c>
      <c r="B42" s="36" t="s">
        <v>51</v>
      </c>
      <c r="C42" s="46" t="s">
        <v>86</v>
      </c>
      <c r="D42" s="38">
        <v>43264</v>
      </c>
      <c r="E42" s="22">
        <v>20000</v>
      </c>
      <c r="F42" s="10" t="s">
        <v>5</v>
      </c>
      <c r="G42" s="11">
        <v>0</v>
      </c>
      <c r="H42" s="39">
        <f t="shared" si="0"/>
        <v>117499.94000000003</v>
      </c>
      <c r="I42" s="83"/>
    </row>
    <row r="43" spans="1:9" ht="39" customHeight="1" x14ac:dyDescent="0.25">
      <c r="A43" s="46" t="s">
        <v>29</v>
      </c>
      <c r="B43" s="36" t="s">
        <v>52</v>
      </c>
      <c r="C43" s="36" t="s">
        <v>87</v>
      </c>
      <c r="D43" s="38">
        <v>43298</v>
      </c>
      <c r="E43" s="22">
        <v>20000</v>
      </c>
      <c r="F43" s="10" t="s">
        <v>5</v>
      </c>
      <c r="G43" s="11">
        <v>0</v>
      </c>
      <c r="H43" s="39">
        <f t="shared" si="0"/>
        <v>137499.94000000003</v>
      </c>
      <c r="I43" s="83"/>
    </row>
    <row r="44" spans="1:9" ht="40.5" customHeight="1" x14ac:dyDescent="0.25">
      <c r="A44" s="46" t="s">
        <v>29</v>
      </c>
      <c r="B44" s="36" t="s">
        <v>53</v>
      </c>
      <c r="C44" s="36" t="s">
        <v>88</v>
      </c>
      <c r="D44" s="38">
        <v>43340</v>
      </c>
      <c r="E44" s="22">
        <v>20000</v>
      </c>
      <c r="F44" s="10" t="s">
        <v>5</v>
      </c>
      <c r="G44" s="11">
        <v>0</v>
      </c>
      <c r="H44" s="39">
        <f t="shared" si="0"/>
        <v>157499.94000000003</v>
      </c>
      <c r="I44" s="83"/>
    </row>
    <row r="45" spans="1:9" ht="49.5" customHeight="1" x14ac:dyDescent="0.25">
      <c r="A45" s="46" t="s">
        <v>29</v>
      </c>
      <c r="B45" s="36" t="s">
        <v>54</v>
      </c>
      <c r="C45" s="36" t="s">
        <v>89</v>
      </c>
      <c r="D45" s="38">
        <v>43356</v>
      </c>
      <c r="E45" s="22">
        <v>20000</v>
      </c>
      <c r="F45" s="10" t="s">
        <v>5</v>
      </c>
      <c r="G45" s="11">
        <v>0</v>
      </c>
      <c r="H45" s="39">
        <f t="shared" si="0"/>
        <v>177499.94000000003</v>
      </c>
      <c r="I45" s="83"/>
    </row>
    <row r="46" spans="1:9" ht="41.25" customHeight="1" x14ac:dyDescent="0.25">
      <c r="A46" s="46" t="s">
        <v>29</v>
      </c>
      <c r="B46" s="36" t="s">
        <v>55</v>
      </c>
      <c r="C46" s="36" t="s">
        <v>90</v>
      </c>
      <c r="D46" s="38">
        <v>43392</v>
      </c>
      <c r="E46" s="22">
        <v>20000</v>
      </c>
      <c r="F46" s="10" t="s">
        <v>5</v>
      </c>
      <c r="G46" s="11">
        <v>0</v>
      </c>
      <c r="H46" s="39">
        <f t="shared" si="0"/>
        <v>197499.94000000003</v>
      </c>
      <c r="I46" s="83"/>
    </row>
    <row r="47" spans="1:9" ht="64.5" customHeight="1" x14ac:dyDescent="0.25">
      <c r="A47" s="46" t="s">
        <v>29</v>
      </c>
      <c r="B47" s="36" t="s">
        <v>34</v>
      </c>
      <c r="C47" s="46" t="s">
        <v>91</v>
      </c>
      <c r="D47" s="38">
        <v>43432</v>
      </c>
      <c r="E47" s="22">
        <v>20000</v>
      </c>
      <c r="F47" s="10" t="s">
        <v>5</v>
      </c>
      <c r="G47" s="11">
        <v>0</v>
      </c>
      <c r="H47" s="39">
        <f t="shared" si="0"/>
        <v>217499.94000000003</v>
      </c>
      <c r="I47" s="83"/>
    </row>
    <row r="48" spans="1:9" ht="51.75" customHeight="1" x14ac:dyDescent="0.25">
      <c r="A48" s="46" t="s">
        <v>29</v>
      </c>
      <c r="B48" s="36" t="s">
        <v>172</v>
      </c>
      <c r="C48" s="36" t="s">
        <v>92</v>
      </c>
      <c r="D48" s="38">
        <v>43479</v>
      </c>
      <c r="E48" s="22">
        <v>20000</v>
      </c>
      <c r="F48" s="10" t="s">
        <v>5</v>
      </c>
      <c r="G48" s="11">
        <v>0</v>
      </c>
      <c r="H48" s="39">
        <f t="shared" si="0"/>
        <v>237499.94000000003</v>
      </c>
      <c r="I48" s="83"/>
    </row>
    <row r="49" spans="1:9" ht="40.5" customHeight="1" x14ac:dyDescent="0.25">
      <c r="A49" s="46" t="s">
        <v>29</v>
      </c>
      <c r="B49" s="36" t="s">
        <v>56</v>
      </c>
      <c r="C49" s="46" t="s">
        <v>93</v>
      </c>
      <c r="D49" s="38">
        <v>43504</v>
      </c>
      <c r="E49" s="22">
        <v>20833.330000000002</v>
      </c>
      <c r="F49" s="10" t="s">
        <v>5</v>
      </c>
      <c r="G49" s="11">
        <v>0</v>
      </c>
      <c r="H49" s="39">
        <f t="shared" si="0"/>
        <v>258333.27000000002</v>
      </c>
      <c r="I49" s="83"/>
    </row>
    <row r="50" spans="1:9" ht="53.25" customHeight="1" x14ac:dyDescent="0.25">
      <c r="A50" s="46" t="s">
        <v>29</v>
      </c>
      <c r="B50" s="36" t="s">
        <v>57</v>
      </c>
      <c r="C50" s="46" t="s">
        <v>94</v>
      </c>
      <c r="D50" s="38">
        <v>43539</v>
      </c>
      <c r="E50" s="22">
        <v>20833.330000000002</v>
      </c>
      <c r="F50" s="10" t="s">
        <v>5</v>
      </c>
      <c r="G50" s="11">
        <v>0</v>
      </c>
      <c r="H50" s="39">
        <f t="shared" si="0"/>
        <v>279166.60000000003</v>
      </c>
      <c r="I50" s="83"/>
    </row>
    <row r="51" spans="1:9" ht="40.5" customHeight="1" x14ac:dyDescent="0.25">
      <c r="A51" s="46" t="s">
        <v>29</v>
      </c>
      <c r="B51" s="36" t="s">
        <v>58</v>
      </c>
      <c r="C51" s="46" t="s">
        <v>95</v>
      </c>
      <c r="D51" s="38">
        <v>43539</v>
      </c>
      <c r="E51" s="22">
        <v>20833.330000000002</v>
      </c>
      <c r="F51" s="10" t="s">
        <v>5</v>
      </c>
      <c r="G51" s="11">
        <v>0</v>
      </c>
      <c r="H51" s="39">
        <f t="shared" si="0"/>
        <v>299999.93000000005</v>
      </c>
      <c r="I51" s="83"/>
    </row>
    <row r="52" spans="1:9" ht="53.25" customHeight="1" x14ac:dyDescent="0.25">
      <c r="A52" s="46" t="s">
        <v>29</v>
      </c>
      <c r="B52" s="36" t="s">
        <v>59</v>
      </c>
      <c r="C52" s="46" t="s">
        <v>96</v>
      </c>
      <c r="D52" s="38">
        <v>43571</v>
      </c>
      <c r="E52" s="22">
        <v>20833.330000000002</v>
      </c>
      <c r="F52" s="10" t="s">
        <v>5</v>
      </c>
      <c r="G52" s="11">
        <v>0</v>
      </c>
      <c r="H52" s="39">
        <f t="shared" si="0"/>
        <v>320833.26000000007</v>
      </c>
      <c r="I52" s="83"/>
    </row>
    <row r="53" spans="1:9" ht="58.5" customHeight="1" x14ac:dyDescent="0.25">
      <c r="A53" s="46" t="s">
        <v>29</v>
      </c>
      <c r="B53" s="41" t="s">
        <v>60</v>
      </c>
      <c r="C53" s="50" t="s">
        <v>97</v>
      </c>
      <c r="D53" s="21">
        <v>43607</v>
      </c>
      <c r="E53" s="22">
        <v>20833.330000000002</v>
      </c>
      <c r="F53" s="10" t="s">
        <v>5</v>
      </c>
      <c r="G53" s="11">
        <v>0</v>
      </c>
      <c r="H53" s="39">
        <f t="shared" si="0"/>
        <v>341666.59000000008</v>
      </c>
      <c r="I53" s="83"/>
    </row>
    <row r="54" spans="1:9" ht="51.75" customHeight="1" x14ac:dyDescent="0.25">
      <c r="A54" s="46" t="s">
        <v>29</v>
      </c>
      <c r="B54" s="41" t="s">
        <v>61</v>
      </c>
      <c r="C54" s="50" t="s">
        <v>98</v>
      </c>
      <c r="D54" s="21">
        <v>43634</v>
      </c>
      <c r="E54" s="22">
        <v>20833.330000000002</v>
      </c>
      <c r="F54" s="10" t="s">
        <v>5</v>
      </c>
      <c r="G54" s="11">
        <v>0</v>
      </c>
      <c r="H54" s="39">
        <f t="shared" si="0"/>
        <v>362499.9200000001</v>
      </c>
      <c r="I54" s="83"/>
    </row>
    <row r="55" spans="1:9" ht="39" customHeight="1" x14ac:dyDescent="0.25">
      <c r="A55" s="46" t="s">
        <v>29</v>
      </c>
      <c r="B55" s="41" t="s">
        <v>62</v>
      </c>
      <c r="C55" s="50" t="s">
        <v>99</v>
      </c>
      <c r="D55" s="21">
        <v>44032</v>
      </c>
      <c r="E55" s="22">
        <v>20833.330000000002</v>
      </c>
      <c r="F55" s="10" t="s">
        <v>5</v>
      </c>
      <c r="G55" s="11">
        <v>0</v>
      </c>
      <c r="H55" s="39">
        <f t="shared" si="0"/>
        <v>383333.25000000012</v>
      </c>
      <c r="I55" s="83"/>
    </row>
    <row r="56" spans="1:9" ht="37.5" customHeight="1" x14ac:dyDescent="0.25">
      <c r="A56" s="46" t="s">
        <v>29</v>
      </c>
      <c r="B56" s="41" t="s">
        <v>63</v>
      </c>
      <c r="C56" s="50" t="s">
        <v>100</v>
      </c>
      <c r="D56" s="21">
        <v>44032</v>
      </c>
      <c r="E56" s="22">
        <v>20833.330000000002</v>
      </c>
      <c r="F56" s="10" t="s">
        <v>5</v>
      </c>
      <c r="G56" s="11">
        <v>0</v>
      </c>
      <c r="H56" s="39">
        <f t="shared" si="0"/>
        <v>404166.58000000013</v>
      </c>
      <c r="I56" s="83"/>
    </row>
    <row r="57" spans="1:9" ht="39" customHeight="1" x14ac:dyDescent="0.25">
      <c r="A57" s="46" t="s">
        <v>29</v>
      </c>
      <c r="B57" s="41" t="s">
        <v>64</v>
      </c>
      <c r="C57" s="50" t="s">
        <v>101</v>
      </c>
      <c r="D57" s="21">
        <v>44032</v>
      </c>
      <c r="E57" s="22">
        <v>125000</v>
      </c>
      <c r="F57" s="10" t="s">
        <v>5</v>
      </c>
      <c r="G57" s="11">
        <v>0</v>
      </c>
      <c r="H57" s="39">
        <f t="shared" si="0"/>
        <v>529166.58000000007</v>
      </c>
      <c r="I57" s="83"/>
    </row>
    <row r="58" spans="1:9" ht="40.5" customHeight="1" x14ac:dyDescent="0.25">
      <c r="A58" s="46" t="s">
        <v>29</v>
      </c>
      <c r="B58" s="41" t="s">
        <v>65</v>
      </c>
      <c r="C58" s="50" t="s">
        <v>102</v>
      </c>
      <c r="D58" s="21">
        <v>44032</v>
      </c>
      <c r="E58" s="22">
        <v>20833.330000000002</v>
      </c>
      <c r="F58" s="10" t="s">
        <v>5</v>
      </c>
      <c r="G58" s="11">
        <v>0</v>
      </c>
      <c r="H58" s="39">
        <f t="shared" si="0"/>
        <v>549999.91</v>
      </c>
      <c r="I58" s="83"/>
    </row>
    <row r="59" spans="1:9" ht="40.5" customHeight="1" x14ac:dyDescent="0.25">
      <c r="A59" s="46" t="s">
        <v>29</v>
      </c>
      <c r="B59" s="41" t="s">
        <v>66</v>
      </c>
      <c r="C59" s="50" t="s">
        <v>103</v>
      </c>
      <c r="D59" s="21">
        <v>44032</v>
      </c>
      <c r="E59" s="22">
        <v>20833.330000000002</v>
      </c>
      <c r="F59" s="10" t="s">
        <v>5</v>
      </c>
      <c r="G59" s="11">
        <v>0</v>
      </c>
      <c r="H59" s="39">
        <f t="shared" si="0"/>
        <v>570833.24</v>
      </c>
      <c r="I59" s="83"/>
    </row>
    <row r="60" spans="1:9" ht="39" customHeight="1" x14ac:dyDescent="0.25">
      <c r="A60" s="46" t="s">
        <v>29</v>
      </c>
      <c r="B60" s="41" t="s">
        <v>67</v>
      </c>
      <c r="C60" s="50" t="s">
        <v>104</v>
      </c>
      <c r="D60" s="21">
        <v>44032</v>
      </c>
      <c r="E60" s="22">
        <v>20833.330000000002</v>
      </c>
      <c r="F60" s="10" t="s">
        <v>5</v>
      </c>
      <c r="G60" s="11">
        <v>0</v>
      </c>
      <c r="H60" s="39">
        <f t="shared" si="0"/>
        <v>591666.56999999995</v>
      </c>
      <c r="I60" s="83"/>
    </row>
    <row r="61" spans="1:9" ht="42.75" customHeight="1" x14ac:dyDescent="0.25">
      <c r="A61" s="46" t="s">
        <v>29</v>
      </c>
      <c r="B61" s="41" t="s">
        <v>194</v>
      </c>
      <c r="C61" s="65" t="s">
        <v>193</v>
      </c>
      <c r="D61" s="21">
        <v>44032</v>
      </c>
      <c r="E61" s="22">
        <v>20833.330000000002</v>
      </c>
      <c r="F61" s="10" t="s">
        <v>5</v>
      </c>
      <c r="G61" s="11">
        <v>0</v>
      </c>
      <c r="H61" s="74">
        <f t="shared" si="0"/>
        <v>612499.89999999991</v>
      </c>
      <c r="I61" s="83"/>
    </row>
    <row r="62" spans="1:9" ht="15" customHeight="1" x14ac:dyDescent="0.25">
      <c r="A62" s="12"/>
      <c r="B62" s="13"/>
      <c r="C62" s="14"/>
      <c r="D62" s="14"/>
      <c r="E62" s="13"/>
      <c r="F62" s="15"/>
      <c r="G62" s="16"/>
      <c r="H62" s="17"/>
      <c r="I62" s="83"/>
    </row>
    <row r="63" spans="1:9" ht="40.5" customHeight="1" x14ac:dyDescent="0.25">
      <c r="A63" s="47" t="s">
        <v>173</v>
      </c>
      <c r="B63" s="36" t="s">
        <v>174</v>
      </c>
      <c r="C63" s="47" t="s">
        <v>181</v>
      </c>
      <c r="D63" s="99">
        <v>44411</v>
      </c>
      <c r="E63" s="22">
        <v>1239</v>
      </c>
      <c r="F63" s="36" t="s">
        <v>171</v>
      </c>
      <c r="G63" s="11">
        <v>0</v>
      </c>
      <c r="H63" s="39">
        <f>+E63</f>
        <v>1239</v>
      </c>
      <c r="I63" s="83"/>
    </row>
    <row r="64" spans="1:9" ht="41.25" customHeight="1" x14ac:dyDescent="0.25">
      <c r="A64" s="47" t="s">
        <v>173</v>
      </c>
      <c r="B64" s="36" t="s">
        <v>175</v>
      </c>
      <c r="C64" s="47" t="s">
        <v>182</v>
      </c>
      <c r="D64" s="99">
        <v>44411</v>
      </c>
      <c r="E64" s="22">
        <v>1736</v>
      </c>
      <c r="F64" s="36" t="s">
        <v>171</v>
      </c>
      <c r="G64" s="11">
        <v>0</v>
      </c>
      <c r="H64" s="39">
        <f t="shared" ref="H64:H70" si="1">+H63+E64</f>
        <v>2975</v>
      </c>
      <c r="I64" s="83"/>
    </row>
    <row r="65" spans="1:9" ht="39.75" customHeight="1" x14ac:dyDescent="0.25">
      <c r="A65" s="47" t="s">
        <v>173</v>
      </c>
      <c r="B65" s="36" t="s">
        <v>176</v>
      </c>
      <c r="C65" s="47" t="s">
        <v>183</v>
      </c>
      <c r="D65" s="99">
        <v>44411</v>
      </c>
      <c r="E65" s="22">
        <v>1500</v>
      </c>
      <c r="F65" s="36" t="s">
        <v>171</v>
      </c>
      <c r="G65" s="11">
        <v>0</v>
      </c>
      <c r="H65" s="39">
        <f t="shared" si="1"/>
        <v>4475</v>
      </c>
      <c r="I65" s="83"/>
    </row>
    <row r="66" spans="1:9" ht="39" customHeight="1" x14ac:dyDescent="0.25">
      <c r="A66" s="47" t="s">
        <v>173</v>
      </c>
      <c r="B66" s="36" t="s">
        <v>177</v>
      </c>
      <c r="C66" s="47" t="s">
        <v>86</v>
      </c>
      <c r="D66" s="99">
        <v>44411</v>
      </c>
      <c r="E66" s="22">
        <v>5741.88</v>
      </c>
      <c r="F66" s="36" t="s">
        <v>171</v>
      </c>
      <c r="G66" s="11">
        <v>0</v>
      </c>
      <c r="H66" s="39">
        <f t="shared" si="1"/>
        <v>10216.880000000001</v>
      </c>
      <c r="I66" s="83"/>
    </row>
    <row r="67" spans="1:9" ht="30" customHeight="1" x14ac:dyDescent="0.25">
      <c r="A67" s="47" t="s">
        <v>173</v>
      </c>
      <c r="B67" s="36" t="s">
        <v>178</v>
      </c>
      <c r="C67" s="47" t="s">
        <v>184</v>
      </c>
      <c r="D67" s="99">
        <v>44411</v>
      </c>
      <c r="E67" s="22">
        <v>1416</v>
      </c>
      <c r="F67" s="36" t="s">
        <v>171</v>
      </c>
      <c r="G67" s="11">
        <v>0</v>
      </c>
      <c r="H67" s="39">
        <f t="shared" si="1"/>
        <v>11632.880000000001</v>
      </c>
      <c r="I67" s="83"/>
    </row>
    <row r="68" spans="1:9" ht="39" customHeight="1" x14ac:dyDescent="0.25">
      <c r="A68" s="47" t="s">
        <v>173</v>
      </c>
      <c r="B68" s="36" t="s">
        <v>179</v>
      </c>
      <c r="C68" s="47" t="s">
        <v>185</v>
      </c>
      <c r="D68" s="99">
        <v>44411</v>
      </c>
      <c r="E68" s="22">
        <v>1888</v>
      </c>
      <c r="F68" s="36" t="s">
        <v>171</v>
      </c>
      <c r="G68" s="11">
        <v>0</v>
      </c>
      <c r="H68" s="39">
        <f t="shared" si="1"/>
        <v>13520.880000000001</v>
      </c>
      <c r="I68" s="83"/>
    </row>
    <row r="69" spans="1:9" ht="39.75" customHeight="1" x14ac:dyDescent="0.25">
      <c r="A69" s="47" t="s">
        <v>173</v>
      </c>
      <c r="B69" s="36" t="s">
        <v>180</v>
      </c>
      <c r="C69" s="47" t="s">
        <v>186</v>
      </c>
      <c r="D69" s="99">
        <v>44411</v>
      </c>
      <c r="E69" s="22">
        <v>1770</v>
      </c>
      <c r="F69" s="36" t="s">
        <v>171</v>
      </c>
      <c r="G69" s="11">
        <v>0</v>
      </c>
      <c r="H69" s="39">
        <f t="shared" si="1"/>
        <v>15290.880000000001</v>
      </c>
      <c r="I69" s="83"/>
    </row>
    <row r="70" spans="1:9" ht="41.25" customHeight="1" x14ac:dyDescent="0.25">
      <c r="A70" s="47" t="s">
        <v>173</v>
      </c>
      <c r="B70" s="36" t="s">
        <v>195</v>
      </c>
      <c r="C70" s="47" t="s">
        <v>187</v>
      </c>
      <c r="D70" s="99">
        <v>44411</v>
      </c>
      <c r="E70" s="22">
        <v>29500</v>
      </c>
      <c r="F70" s="36" t="s">
        <v>171</v>
      </c>
      <c r="G70" s="11">
        <v>0</v>
      </c>
      <c r="H70" s="74">
        <f t="shared" si="1"/>
        <v>44790.880000000005</v>
      </c>
      <c r="I70" s="83"/>
    </row>
    <row r="71" spans="1:9" ht="12.75" customHeight="1" x14ac:dyDescent="0.25">
      <c r="A71" s="12"/>
      <c r="B71" s="13"/>
      <c r="C71" s="13"/>
      <c r="D71" s="14"/>
      <c r="E71" s="13"/>
      <c r="F71" s="15"/>
      <c r="G71" s="16"/>
      <c r="H71" s="17"/>
      <c r="I71" s="83"/>
    </row>
    <row r="72" spans="1:9" ht="52.5" customHeight="1" x14ac:dyDescent="0.25">
      <c r="A72" s="51" t="s">
        <v>105</v>
      </c>
      <c r="B72" s="41" t="s">
        <v>106</v>
      </c>
      <c r="C72" s="52" t="s">
        <v>22</v>
      </c>
      <c r="D72" s="44">
        <v>43024</v>
      </c>
      <c r="E72" s="53">
        <v>12980</v>
      </c>
      <c r="F72" s="10" t="s">
        <v>5</v>
      </c>
      <c r="G72" s="11">
        <v>0</v>
      </c>
      <c r="H72" s="74">
        <f>+E72</f>
        <v>12980</v>
      </c>
      <c r="I72" s="83"/>
    </row>
    <row r="73" spans="1:9" x14ac:dyDescent="0.25">
      <c r="A73" s="12"/>
      <c r="B73" s="13"/>
      <c r="C73" s="13"/>
      <c r="D73" s="14"/>
      <c r="E73" s="13"/>
      <c r="F73" s="15"/>
      <c r="G73" s="16"/>
      <c r="H73" s="17"/>
      <c r="I73" s="83"/>
    </row>
    <row r="74" spans="1:9" ht="39" customHeight="1" x14ac:dyDescent="0.25">
      <c r="A74" s="31" t="s">
        <v>107</v>
      </c>
      <c r="B74" s="41" t="s">
        <v>108</v>
      </c>
      <c r="C74" s="54" t="s">
        <v>20</v>
      </c>
      <c r="D74" s="44">
        <v>43227</v>
      </c>
      <c r="E74" s="53">
        <v>13334</v>
      </c>
      <c r="F74" s="10" t="s">
        <v>5</v>
      </c>
      <c r="G74" s="11">
        <v>0</v>
      </c>
      <c r="H74" s="75">
        <f>+E74</f>
        <v>13334</v>
      </c>
      <c r="I74" s="83"/>
    </row>
    <row r="75" spans="1:9" x14ac:dyDescent="0.25">
      <c r="A75" s="12"/>
      <c r="B75" s="13"/>
      <c r="C75" s="14"/>
      <c r="D75" s="14"/>
      <c r="E75" s="13"/>
      <c r="F75" s="15"/>
      <c r="G75" s="16"/>
      <c r="H75" s="17"/>
      <c r="I75" s="83"/>
    </row>
    <row r="76" spans="1:9" ht="24.75" x14ac:dyDescent="0.25">
      <c r="A76" s="35" t="s">
        <v>109</v>
      </c>
      <c r="B76" s="36" t="s">
        <v>110</v>
      </c>
      <c r="C76" s="56">
        <v>1500001311</v>
      </c>
      <c r="D76" s="38">
        <v>42753</v>
      </c>
      <c r="E76" s="22">
        <v>10683.99</v>
      </c>
      <c r="F76" s="10" t="s">
        <v>5</v>
      </c>
      <c r="G76" s="11">
        <v>0</v>
      </c>
      <c r="H76" s="71">
        <v>10683.99</v>
      </c>
      <c r="I76" s="83"/>
    </row>
    <row r="77" spans="1:9" ht="14.25" customHeight="1" x14ac:dyDescent="0.25">
      <c r="A77" s="37"/>
      <c r="B77" s="36"/>
      <c r="C77" s="13"/>
      <c r="D77" s="14"/>
      <c r="E77" s="13"/>
      <c r="F77" s="15"/>
      <c r="G77" s="16"/>
      <c r="H77" s="17"/>
      <c r="I77" s="83"/>
    </row>
    <row r="78" spans="1:9" ht="24.75" x14ac:dyDescent="0.25">
      <c r="A78" s="20" t="s">
        <v>114</v>
      </c>
      <c r="B78" s="41" t="s">
        <v>117</v>
      </c>
      <c r="C78" s="33" t="s">
        <v>111</v>
      </c>
      <c r="D78" s="44">
        <v>43100</v>
      </c>
      <c r="E78" s="53">
        <v>50681</v>
      </c>
      <c r="F78" s="10" t="s">
        <v>5</v>
      </c>
      <c r="G78" s="11">
        <v>0</v>
      </c>
      <c r="H78" s="55">
        <f>+E78</f>
        <v>50681</v>
      </c>
      <c r="I78" s="83"/>
    </row>
    <row r="79" spans="1:9" ht="51" customHeight="1" x14ac:dyDescent="0.25">
      <c r="A79" s="20" t="s">
        <v>114</v>
      </c>
      <c r="B79" s="57" t="s">
        <v>116</v>
      </c>
      <c r="C79" s="33" t="s">
        <v>112</v>
      </c>
      <c r="D79" s="44">
        <v>43100</v>
      </c>
      <c r="E79" s="58">
        <v>55663.5</v>
      </c>
      <c r="F79" s="10" t="s">
        <v>5</v>
      </c>
      <c r="G79" s="11">
        <v>0</v>
      </c>
      <c r="H79" s="43">
        <f>+H78+E79</f>
        <v>106344.5</v>
      </c>
      <c r="I79" s="83"/>
    </row>
    <row r="80" spans="1:9" ht="54" customHeight="1" x14ac:dyDescent="0.25">
      <c r="A80" s="20" t="s">
        <v>114</v>
      </c>
      <c r="B80" s="57" t="s">
        <v>115</v>
      </c>
      <c r="C80" s="33" t="s">
        <v>113</v>
      </c>
      <c r="D80" s="44">
        <v>43100</v>
      </c>
      <c r="E80" s="58">
        <v>37940</v>
      </c>
      <c r="F80" s="10" t="s">
        <v>5</v>
      </c>
      <c r="G80" s="11">
        <v>0</v>
      </c>
      <c r="H80" s="76">
        <f>+H79+E80</f>
        <v>144284.5</v>
      </c>
      <c r="I80" s="83"/>
    </row>
    <row r="81" spans="1:9" ht="18.75" customHeight="1" x14ac:dyDescent="0.25">
      <c r="A81" s="93"/>
      <c r="B81" s="94"/>
      <c r="C81" s="95"/>
      <c r="D81" s="96"/>
      <c r="E81" s="97"/>
      <c r="F81" s="28"/>
      <c r="G81" s="29"/>
      <c r="H81" s="98"/>
      <c r="I81" s="83"/>
    </row>
    <row r="82" spans="1:9" ht="36" x14ac:dyDescent="0.25">
      <c r="A82" s="20" t="s">
        <v>119</v>
      </c>
      <c r="B82" s="19" t="s">
        <v>120</v>
      </c>
      <c r="C82" s="52" t="s">
        <v>118</v>
      </c>
      <c r="D82" s="44">
        <v>43100</v>
      </c>
      <c r="E82" s="59">
        <v>60180</v>
      </c>
      <c r="F82" s="10" t="s">
        <v>5</v>
      </c>
      <c r="G82" s="11">
        <v>0</v>
      </c>
      <c r="H82" s="100">
        <f>+E82</f>
        <v>60180</v>
      </c>
      <c r="I82" s="83"/>
    </row>
    <row r="83" spans="1:9" x14ac:dyDescent="0.25">
      <c r="A83" s="12"/>
      <c r="B83" s="13"/>
      <c r="C83" s="14"/>
      <c r="D83" s="14"/>
      <c r="E83" s="13"/>
      <c r="F83" s="15"/>
      <c r="G83" s="16"/>
      <c r="H83" s="17"/>
      <c r="I83" s="83"/>
    </row>
    <row r="84" spans="1:9" ht="24.75" x14ac:dyDescent="0.25">
      <c r="A84" s="20" t="s">
        <v>122</v>
      </c>
      <c r="B84" s="32" t="s">
        <v>123</v>
      </c>
      <c r="C84" s="52" t="s">
        <v>121</v>
      </c>
      <c r="D84" s="44">
        <v>43100</v>
      </c>
      <c r="E84" s="53">
        <v>165000</v>
      </c>
      <c r="F84" s="10" t="s">
        <v>5</v>
      </c>
      <c r="G84" s="11">
        <v>0</v>
      </c>
      <c r="H84" s="75">
        <f>+E84</f>
        <v>165000</v>
      </c>
      <c r="I84" s="83"/>
    </row>
    <row r="85" spans="1:9" x14ac:dyDescent="0.25">
      <c r="A85" s="12"/>
      <c r="B85" s="13"/>
      <c r="C85" s="13"/>
      <c r="D85" s="14"/>
      <c r="E85" s="13"/>
      <c r="F85" s="15"/>
      <c r="G85" s="16"/>
      <c r="H85" s="17"/>
      <c r="I85" s="83"/>
    </row>
    <row r="86" spans="1:9" ht="36.75" x14ac:dyDescent="0.25">
      <c r="A86" s="47" t="s">
        <v>126</v>
      </c>
      <c r="B86" s="36" t="s">
        <v>127</v>
      </c>
      <c r="C86" s="46" t="s">
        <v>124</v>
      </c>
      <c r="D86" s="38">
        <v>43458</v>
      </c>
      <c r="E86" s="22">
        <v>9657.1200000000008</v>
      </c>
      <c r="F86" s="10" t="s">
        <v>5</v>
      </c>
      <c r="G86" s="11">
        <v>0</v>
      </c>
      <c r="H86" s="39">
        <f>+E86</f>
        <v>9657.1200000000008</v>
      </c>
      <c r="I86" s="83"/>
    </row>
    <row r="87" spans="1:9" ht="36.75" x14ac:dyDescent="0.25">
      <c r="A87" s="47" t="s">
        <v>126</v>
      </c>
      <c r="B87" s="36" t="s">
        <v>127</v>
      </c>
      <c r="C87" s="47" t="s">
        <v>125</v>
      </c>
      <c r="D87" s="38">
        <v>43458</v>
      </c>
      <c r="E87" s="22">
        <v>10582.24</v>
      </c>
      <c r="F87" s="10" t="s">
        <v>5</v>
      </c>
      <c r="G87" s="11">
        <v>0</v>
      </c>
      <c r="H87" s="74">
        <f>+H86+E87</f>
        <v>20239.36</v>
      </c>
      <c r="I87" s="83"/>
    </row>
    <row r="88" spans="1:9" x14ac:dyDescent="0.25">
      <c r="A88" s="12"/>
      <c r="B88" s="13"/>
      <c r="C88" s="13"/>
      <c r="D88" s="14"/>
      <c r="E88" s="13"/>
      <c r="F88" s="15"/>
      <c r="G88" s="16"/>
      <c r="H88" s="17"/>
      <c r="I88" s="83"/>
    </row>
    <row r="89" spans="1:9" ht="24.75" x14ac:dyDescent="0.25">
      <c r="A89" s="32" t="s">
        <v>141</v>
      </c>
      <c r="B89" s="61" t="s">
        <v>142</v>
      </c>
      <c r="C89" s="19" t="s">
        <v>143</v>
      </c>
      <c r="D89" s="108">
        <v>43397</v>
      </c>
      <c r="E89" s="62">
        <v>18664</v>
      </c>
      <c r="F89" s="63" t="s">
        <v>5</v>
      </c>
      <c r="G89" s="64">
        <v>0</v>
      </c>
      <c r="H89" s="71">
        <f>+E89</f>
        <v>18664</v>
      </c>
      <c r="I89" s="83"/>
    </row>
    <row r="90" spans="1:9" x14ac:dyDescent="0.25">
      <c r="A90" s="101"/>
      <c r="B90" s="102"/>
      <c r="C90" s="24"/>
      <c r="D90" s="103"/>
      <c r="E90" s="104"/>
      <c r="F90" s="105"/>
      <c r="G90" s="106"/>
      <c r="H90" s="107"/>
      <c r="I90" s="83"/>
    </row>
    <row r="91" spans="1:9" ht="36.75" x14ac:dyDescent="0.25">
      <c r="A91" s="60" t="s">
        <v>196</v>
      </c>
      <c r="B91" s="60" t="s">
        <v>197</v>
      </c>
      <c r="C91" s="91" t="s">
        <v>170</v>
      </c>
      <c r="D91" s="92">
        <v>44468</v>
      </c>
      <c r="E91" s="22">
        <v>28000</v>
      </c>
      <c r="F91" s="36" t="s">
        <v>171</v>
      </c>
      <c r="G91" s="11">
        <v>0</v>
      </c>
      <c r="H91" s="71">
        <f>+E91</f>
        <v>28000</v>
      </c>
      <c r="I91" s="83"/>
    </row>
    <row r="92" spans="1:9" x14ac:dyDescent="0.25">
      <c r="A92" s="124"/>
      <c r="B92" s="125"/>
      <c r="C92" s="125"/>
      <c r="D92" s="125"/>
      <c r="E92" s="125"/>
      <c r="F92" s="125"/>
      <c r="G92" s="125"/>
      <c r="H92" s="126"/>
      <c r="I92" s="83"/>
    </row>
    <row r="93" spans="1:9" ht="40.5" customHeight="1" x14ac:dyDescent="0.25">
      <c r="A93" s="50" t="s">
        <v>129</v>
      </c>
      <c r="B93" s="41" t="s">
        <v>130</v>
      </c>
      <c r="C93" s="65" t="s">
        <v>128</v>
      </c>
      <c r="D93" s="21">
        <v>43160</v>
      </c>
      <c r="E93" s="66">
        <v>6490</v>
      </c>
      <c r="F93" s="10" t="s">
        <v>5</v>
      </c>
      <c r="G93" s="11">
        <v>0</v>
      </c>
      <c r="H93" s="73">
        <f>+E93</f>
        <v>6490</v>
      </c>
      <c r="I93" s="83"/>
    </row>
    <row r="94" spans="1:9" x14ac:dyDescent="0.25">
      <c r="A94" s="12"/>
      <c r="B94" s="13"/>
      <c r="C94" s="13"/>
      <c r="D94" s="14"/>
      <c r="E94" s="13"/>
      <c r="F94" s="15"/>
      <c r="G94" s="16"/>
      <c r="H94" s="17"/>
      <c r="I94" s="83"/>
    </row>
    <row r="95" spans="1:9" ht="27.75" customHeight="1" x14ac:dyDescent="0.25">
      <c r="A95" s="50" t="s">
        <v>132</v>
      </c>
      <c r="B95" s="41" t="s">
        <v>133</v>
      </c>
      <c r="C95" s="41" t="s">
        <v>131</v>
      </c>
      <c r="D95" s="21">
        <v>42965</v>
      </c>
      <c r="E95" s="45">
        <v>7068.2</v>
      </c>
      <c r="F95" s="10" t="s">
        <v>5</v>
      </c>
      <c r="G95" s="11">
        <v>0</v>
      </c>
      <c r="H95" s="72">
        <v>7068.2</v>
      </c>
      <c r="I95" s="83"/>
    </row>
    <row r="96" spans="1:9" ht="16.5" customHeight="1" x14ac:dyDescent="0.25">
      <c r="A96" s="67"/>
      <c r="B96" s="68"/>
      <c r="C96" s="68"/>
      <c r="D96" s="26"/>
      <c r="E96" s="69"/>
      <c r="F96" s="28"/>
      <c r="G96" s="29"/>
      <c r="H96" s="70"/>
      <c r="I96" s="83"/>
    </row>
    <row r="97" spans="1:9" ht="62.25" customHeight="1" x14ac:dyDescent="0.25">
      <c r="A97" s="47" t="s">
        <v>188</v>
      </c>
      <c r="B97" s="114" t="s">
        <v>199</v>
      </c>
      <c r="C97" s="37" t="s">
        <v>198</v>
      </c>
      <c r="D97" s="99">
        <v>44446</v>
      </c>
      <c r="E97" s="22">
        <v>50577.98</v>
      </c>
      <c r="F97" s="115" t="s">
        <v>171</v>
      </c>
      <c r="G97" s="11">
        <v>0</v>
      </c>
      <c r="H97" s="71">
        <f>+E97</f>
        <v>50577.98</v>
      </c>
      <c r="I97" s="83"/>
    </row>
    <row r="98" spans="1:9" ht="15.75" customHeight="1" x14ac:dyDescent="0.25">
      <c r="A98" s="67"/>
      <c r="B98" s="68"/>
      <c r="C98" s="68"/>
      <c r="D98" s="26"/>
      <c r="E98" s="69"/>
      <c r="F98" s="28"/>
      <c r="G98" s="29"/>
      <c r="H98" s="70"/>
      <c r="I98" s="83"/>
    </row>
    <row r="99" spans="1:9" ht="26.25" customHeight="1" x14ac:dyDescent="0.25">
      <c r="A99" s="32" t="s">
        <v>144</v>
      </c>
      <c r="B99" s="61" t="s">
        <v>160</v>
      </c>
      <c r="C99" s="32" t="s">
        <v>145</v>
      </c>
      <c r="D99" s="57">
        <v>43216</v>
      </c>
      <c r="E99" s="62">
        <v>87792</v>
      </c>
      <c r="F99" s="10" t="s">
        <v>5</v>
      </c>
      <c r="G99" s="11">
        <v>0</v>
      </c>
      <c r="H99" s="45">
        <f>+E99</f>
        <v>87792</v>
      </c>
      <c r="I99" s="83"/>
    </row>
    <row r="100" spans="1:9" ht="25.5" customHeight="1" x14ac:dyDescent="0.25">
      <c r="A100" s="32" t="s">
        <v>144</v>
      </c>
      <c r="B100" s="61" t="s">
        <v>160</v>
      </c>
      <c r="C100" s="32" t="s">
        <v>146</v>
      </c>
      <c r="D100" s="57">
        <v>43216</v>
      </c>
      <c r="E100" s="62">
        <v>26821.4</v>
      </c>
      <c r="F100" s="10" t="s">
        <v>5</v>
      </c>
      <c r="G100" s="11">
        <v>0</v>
      </c>
      <c r="H100" s="45">
        <f t="shared" ref="H100:H113" si="2">+H99+E100</f>
        <v>114613.4</v>
      </c>
      <c r="I100" s="83"/>
    </row>
    <row r="101" spans="1:9" ht="25.5" customHeight="1" x14ac:dyDescent="0.25">
      <c r="A101" s="32" t="s">
        <v>144</v>
      </c>
      <c r="B101" s="61" t="s">
        <v>160</v>
      </c>
      <c r="C101" s="32" t="s">
        <v>147</v>
      </c>
      <c r="D101" s="57">
        <v>43216</v>
      </c>
      <c r="E101" s="62">
        <v>14573</v>
      </c>
      <c r="F101" s="10" t="s">
        <v>5</v>
      </c>
      <c r="G101" s="11">
        <v>0</v>
      </c>
      <c r="H101" s="45">
        <f t="shared" si="2"/>
        <v>129186.4</v>
      </c>
      <c r="I101" s="83"/>
    </row>
    <row r="102" spans="1:9" ht="28.5" customHeight="1" x14ac:dyDescent="0.25">
      <c r="A102" s="32" t="s">
        <v>144</v>
      </c>
      <c r="B102" s="61" t="s">
        <v>160</v>
      </c>
      <c r="C102" s="32" t="s">
        <v>148</v>
      </c>
      <c r="D102" s="57">
        <v>43216</v>
      </c>
      <c r="E102" s="62">
        <v>7729</v>
      </c>
      <c r="F102" s="10" t="s">
        <v>5</v>
      </c>
      <c r="G102" s="11">
        <v>0</v>
      </c>
      <c r="H102" s="45">
        <f t="shared" si="2"/>
        <v>136915.4</v>
      </c>
      <c r="I102" s="83"/>
    </row>
    <row r="103" spans="1:9" ht="31.5" customHeight="1" x14ac:dyDescent="0.25">
      <c r="A103" s="32" t="s">
        <v>144</v>
      </c>
      <c r="B103" s="61" t="s">
        <v>160</v>
      </c>
      <c r="C103" s="32" t="s">
        <v>149</v>
      </c>
      <c r="D103" s="57">
        <v>43215</v>
      </c>
      <c r="E103" s="62">
        <v>32450</v>
      </c>
      <c r="F103" s="10" t="s">
        <v>5</v>
      </c>
      <c r="G103" s="11">
        <v>0</v>
      </c>
      <c r="H103" s="45">
        <f t="shared" si="2"/>
        <v>169365.4</v>
      </c>
      <c r="I103" s="83"/>
    </row>
    <row r="104" spans="1:9" ht="24.75" x14ac:dyDescent="0.25">
      <c r="A104" s="32" t="s">
        <v>144</v>
      </c>
      <c r="B104" s="61" t="s">
        <v>160</v>
      </c>
      <c r="C104" s="32" t="s">
        <v>150</v>
      </c>
      <c r="D104" s="57">
        <v>43215</v>
      </c>
      <c r="E104" s="62">
        <v>20768</v>
      </c>
      <c r="F104" s="10" t="s">
        <v>5</v>
      </c>
      <c r="G104" s="11">
        <v>0</v>
      </c>
      <c r="H104" s="45">
        <f t="shared" si="2"/>
        <v>190133.4</v>
      </c>
      <c r="I104" s="83"/>
    </row>
    <row r="105" spans="1:9" ht="24.75" x14ac:dyDescent="0.25">
      <c r="A105" s="32" t="s">
        <v>144</v>
      </c>
      <c r="B105" s="61" t="s">
        <v>160</v>
      </c>
      <c r="C105" s="32" t="s">
        <v>151</v>
      </c>
      <c r="D105" s="57">
        <v>43214</v>
      </c>
      <c r="E105" s="62">
        <v>18113</v>
      </c>
      <c r="F105" s="10" t="s">
        <v>5</v>
      </c>
      <c r="G105" s="11">
        <v>0</v>
      </c>
      <c r="H105" s="45">
        <f t="shared" si="2"/>
        <v>208246.39999999999</v>
      </c>
      <c r="I105" s="83"/>
    </row>
    <row r="106" spans="1:9" ht="24.75" x14ac:dyDescent="0.25">
      <c r="A106" s="32" t="s">
        <v>144</v>
      </c>
      <c r="B106" s="61" t="s">
        <v>160</v>
      </c>
      <c r="C106" s="32" t="s">
        <v>152</v>
      </c>
      <c r="D106" s="57">
        <v>43214</v>
      </c>
      <c r="E106" s="62">
        <v>3894</v>
      </c>
      <c r="F106" s="10" t="s">
        <v>5</v>
      </c>
      <c r="G106" s="11">
        <v>0</v>
      </c>
      <c r="H106" s="45">
        <f t="shared" si="2"/>
        <v>212140.4</v>
      </c>
      <c r="I106" s="83"/>
    </row>
    <row r="107" spans="1:9" ht="24.75" x14ac:dyDescent="0.25">
      <c r="A107" s="32" t="s">
        <v>144</v>
      </c>
      <c r="B107" s="61" t="s">
        <v>160</v>
      </c>
      <c r="C107" s="32" t="s">
        <v>153</v>
      </c>
      <c r="D107" s="57">
        <v>43213</v>
      </c>
      <c r="E107" s="62">
        <v>11741</v>
      </c>
      <c r="F107" s="10" t="s">
        <v>5</v>
      </c>
      <c r="G107" s="11">
        <v>0</v>
      </c>
      <c r="H107" s="45">
        <f t="shared" si="2"/>
        <v>223881.4</v>
      </c>
      <c r="I107" s="83"/>
    </row>
    <row r="108" spans="1:9" ht="24.75" x14ac:dyDescent="0.25">
      <c r="A108" s="32" t="s">
        <v>144</v>
      </c>
      <c r="B108" s="61" t="s">
        <v>160</v>
      </c>
      <c r="C108" s="32" t="s">
        <v>154</v>
      </c>
      <c r="D108" s="57">
        <v>43210</v>
      </c>
      <c r="E108" s="62">
        <v>24013</v>
      </c>
      <c r="F108" s="10" t="s">
        <v>5</v>
      </c>
      <c r="G108" s="11">
        <v>0</v>
      </c>
      <c r="H108" s="45">
        <f t="shared" si="2"/>
        <v>247894.39999999999</v>
      </c>
      <c r="I108" s="83"/>
    </row>
    <row r="109" spans="1:9" ht="21" customHeight="1" x14ac:dyDescent="0.25">
      <c r="A109" s="32" t="s">
        <v>144</v>
      </c>
      <c r="B109" s="61" t="s">
        <v>160</v>
      </c>
      <c r="C109" s="32" t="s">
        <v>155</v>
      </c>
      <c r="D109" s="57">
        <v>43210</v>
      </c>
      <c r="E109" s="62">
        <v>16815</v>
      </c>
      <c r="F109" s="10" t="s">
        <v>5</v>
      </c>
      <c r="G109" s="11">
        <v>0</v>
      </c>
      <c r="H109" s="45">
        <f t="shared" si="2"/>
        <v>264709.40000000002</v>
      </c>
      <c r="I109" s="83"/>
    </row>
    <row r="110" spans="1:9" ht="24.75" x14ac:dyDescent="0.25">
      <c r="A110" s="32" t="s">
        <v>144</v>
      </c>
      <c r="B110" s="61" t="s">
        <v>160</v>
      </c>
      <c r="C110" s="32" t="s">
        <v>156</v>
      </c>
      <c r="D110" s="57">
        <v>43209</v>
      </c>
      <c r="E110" s="62">
        <v>69738</v>
      </c>
      <c r="F110" s="10" t="s">
        <v>5</v>
      </c>
      <c r="G110" s="11">
        <v>0</v>
      </c>
      <c r="H110" s="45">
        <f t="shared" si="2"/>
        <v>334447.40000000002</v>
      </c>
      <c r="I110" s="83"/>
    </row>
    <row r="111" spans="1:9" ht="24.75" x14ac:dyDescent="0.25">
      <c r="A111" s="32" t="s">
        <v>144</v>
      </c>
      <c r="B111" s="61" t="s">
        <v>160</v>
      </c>
      <c r="C111" s="32" t="s">
        <v>157</v>
      </c>
      <c r="D111" s="57">
        <v>43209</v>
      </c>
      <c r="E111" s="62">
        <v>36934</v>
      </c>
      <c r="F111" s="10" t="s">
        <v>5</v>
      </c>
      <c r="G111" s="11">
        <v>0</v>
      </c>
      <c r="H111" s="45">
        <f t="shared" si="2"/>
        <v>371381.4</v>
      </c>
      <c r="I111" s="83"/>
    </row>
    <row r="112" spans="1:9" ht="24.75" x14ac:dyDescent="0.25">
      <c r="A112" s="32" t="s">
        <v>144</v>
      </c>
      <c r="B112" s="61" t="s">
        <v>160</v>
      </c>
      <c r="C112" s="32" t="s">
        <v>158</v>
      </c>
      <c r="D112" s="57">
        <v>43209</v>
      </c>
      <c r="E112" s="62">
        <v>38822</v>
      </c>
      <c r="F112" s="10" t="s">
        <v>5</v>
      </c>
      <c r="G112" s="11">
        <v>0</v>
      </c>
      <c r="H112" s="45">
        <f t="shared" si="2"/>
        <v>410203.4</v>
      </c>
      <c r="I112" s="83"/>
    </row>
    <row r="113" spans="1:9" ht="24.75" x14ac:dyDescent="0.25">
      <c r="A113" s="32" t="s">
        <v>144</v>
      </c>
      <c r="B113" s="61" t="s">
        <v>160</v>
      </c>
      <c r="C113" s="32" t="s">
        <v>159</v>
      </c>
      <c r="D113" s="57">
        <v>43209</v>
      </c>
      <c r="E113" s="62">
        <v>19352</v>
      </c>
      <c r="F113" s="10" t="s">
        <v>5</v>
      </c>
      <c r="G113" s="11">
        <v>0</v>
      </c>
      <c r="H113" s="72">
        <f t="shared" si="2"/>
        <v>429555.4</v>
      </c>
      <c r="I113" s="83"/>
    </row>
    <row r="114" spans="1:9" ht="15.75" customHeight="1" x14ac:dyDescent="0.25">
      <c r="A114" s="12"/>
      <c r="B114" s="13"/>
      <c r="C114" s="13"/>
      <c r="D114" s="14"/>
      <c r="E114" s="13"/>
      <c r="F114" s="15"/>
      <c r="G114" s="16"/>
      <c r="H114" s="17"/>
      <c r="I114" s="83"/>
    </row>
    <row r="115" spans="1:9" ht="48.75" x14ac:dyDescent="0.25">
      <c r="A115" s="46" t="s">
        <v>135</v>
      </c>
      <c r="B115" s="36" t="s">
        <v>136</v>
      </c>
      <c r="C115" s="46" t="s">
        <v>134</v>
      </c>
      <c r="D115" s="38">
        <v>44032</v>
      </c>
      <c r="E115" s="22">
        <v>12975</v>
      </c>
      <c r="F115" s="10" t="s">
        <v>5</v>
      </c>
      <c r="G115" s="11">
        <v>0</v>
      </c>
      <c r="H115" s="71">
        <v>12975</v>
      </c>
      <c r="I115" s="83"/>
    </row>
    <row r="116" spans="1:9" ht="18" customHeight="1" x14ac:dyDescent="0.25">
      <c r="A116" s="12"/>
      <c r="B116" s="13"/>
      <c r="C116" s="13"/>
      <c r="D116" s="14"/>
      <c r="E116" s="13"/>
      <c r="F116" s="15"/>
      <c r="G116" s="16"/>
      <c r="H116" s="17"/>
      <c r="I116" s="83"/>
    </row>
    <row r="117" spans="1:9" ht="28.5" customHeight="1" x14ac:dyDescent="0.25">
      <c r="A117" s="37" t="s">
        <v>201</v>
      </c>
      <c r="B117" s="114" t="s">
        <v>202</v>
      </c>
      <c r="C117" s="47" t="s">
        <v>200</v>
      </c>
      <c r="D117" s="99">
        <v>44468</v>
      </c>
      <c r="E117" s="22">
        <v>76700</v>
      </c>
      <c r="F117" s="36" t="s">
        <v>171</v>
      </c>
      <c r="G117" s="11">
        <v>0</v>
      </c>
      <c r="H117" s="74">
        <f>+E117</f>
        <v>76700</v>
      </c>
      <c r="I117" s="83"/>
    </row>
    <row r="118" spans="1:9" ht="17.25" customHeight="1" x14ac:dyDescent="0.25">
      <c r="A118" s="12"/>
      <c r="B118" s="13"/>
      <c r="C118" s="13"/>
      <c r="D118" s="14"/>
      <c r="E118" s="13"/>
      <c r="F118" s="15"/>
      <c r="G118" s="16"/>
      <c r="H118" s="17"/>
      <c r="I118" s="83"/>
    </row>
    <row r="119" spans="1:9" ht="36.75" x14ac:dyDescent="0.25">
      <c r="A119" s="46" t="s">
        <v>137</v>
      </c>
      <c r="B119" s="36" t="s">
        <v>138</v>
      </c>
      <c r="C119" s="56">
        <v>1500000014</v>
      </c>
      <c r="D119" s="38">
        <v>43083</v>
      </c>
      <c r="E119" s="22">
        <v>61242</v>
      </c>
      <c r="F119" s="10" t="s">
        <v>5</v>
      </c>
      <c r="G119" s="11">
        <v>0</v>
      </c>
      <c r="H119" s="71">
        <v>61242</v>
      </c>
      <c r="I119" s="83"/>
    </row>
    <row r="120" spans="1:9" x14ac:dyDescent="0.25">
      <c r="A120" s="110"/>
      <c r="B120" s="109"/>
      <c r="C120" s="111"/>
      <c r="D120" s="112"/>
      <c r="E120" s="27"/>
      <c r="F120" s="28"/>
      <c r="G120" s="29"/>
      <c r="H120" s="113"/>
      <c r="I120" s="83"/>
    </row>
    <row r="121" spans="1:9" ht="40.5" customHeight="1" x14ac:dyDescent="0.25">
      <c r="A121" s="46" t="s">
        <v>205</v>
      </c>
      <c r="B121" s="36" t="s">
        <v>204</v>
      </c>
      <c r="C121" s="47" t="s">
        <v>203</v>
      </c>
      <c r="D121" s="99">
        <v>44468</v>
      </c>
      <c r="E121" s="22">
        <v>159429.79999999999</v>
      </c>
      <c r="F121" s="10" t="s">
        <v>171</v>
      </c>
      <c r="G121" s="11">
        <v>0</v>
      </c>
      <c r="H121" s="71">
        <f>+E121</f>
        <v>159429.79999999999</v>
      </c>
      <c r="I121" s="83"/>
    </row>
    <row r="122" spans="1:9" ht="13.5" customHeight="1" x14ac:dyDescent="0.25">
      <c r="A122" s="110"/>
      <c r="B122" s="109"/>
      <c r="C122" s="111"/>
      <c r="D122" s="112"/>
      <c r="E122" s="27"/>
      <c r="F122" s="28"/>
      <c r="G122" s="29"/>
      <c r="H122" s="113"/>
      <c r="I122" s="83"/>
    </row>
    <row r="123" spans="1:9" ht="38.25" customHeight="1" x14ac:dyDescent="0.25">
      <c r="A123" s="37" t="s">
        <v>206</v>
      </c>
      <c r="B123" s="114" t="s">
        <v>207</v>
      </c>
      <c r="C123" s="37" t="s">
        <v>208</v>
      </c>
      <c r="D123" s="99">
        <v>44469</v>
      </c>
      <c r="E123" s="22">
        <v>3600000</v>
      </c>
      <c r="F123" s="10" t="s">
        <v>171</v>
      </c>
      <c r="G123" s="11">
        <v>0</v>
      </c>
      <c r="H123" s="71">
        <f>+E123</f>
        <v>3600000</v>
      </c>
      <c r="I123" s="83"/>
    </row>
    <row r="124" spans="1:9" ht="15.75" thickBot="1" x14ac:dyDescent="0.3">
      <c r="A124" s="122" t="s">
        <v>209</v>
      </c>
      <c r="B124" s="122"/>
      <c r="C124" s="122"/>
      <c r="D124" s="122"/>
      <c r="E124" s="122"/>
      <c r="F124" s="122"/>
      <c r="G124" s="122"/>
      <c r="H124" s="84">
        <f>+H123+H121+H119+H117+H115+H113+H97+H95+H93+H91+H89+H87+H84+H82+H80+H76+H74+H72+H70+H61+H19+H17+H15+H11+H9+H7</f>
        <v>6944307.4300000016</v>
      </c>
      <c r="I124" s="83"/>
    </row>
    <row r="125" spans="1:9" ht="15.75" thickTop="1" x14ac:dyDescent="0.25">
      <c r="A125" s="1"/>
      <c r="B125" s="1"/>
      <c r="C125" s="1"/>
      <c r="D125" s="1"/>
      <c r="E125" s="1"/>
      <c r="F125" s="1"/>
      <c r="G125" s="1"/>
      <c r="H125" s="1"/>
    </row>
    <row r="126" spans="1:9" ht="5.2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9" ht="15.75" x14ac:dyDescent="0.25">
      <c r="A127" s="79" t="s">
        <v>164</v>
      </c>
      <c r="B127" s="1"/>
      <c r="C127" s="1"/>
      <c r="D127" s="1"/>
      <c r="E127" s="1"/>
      <c r="F127" s="123"/>
      <c r="G127" s="123"/>
      <c r="H127" s="123"/>
    </row>
    <row r="128" spans="1:9" ht="15.75" x14ac:dyDescent="0.25">
      <c r="A128" s="80"/>
      <c r="B128" s="1"/>
      <c r="C128" s="1"/>
      <c r="D128" s="1"/>
      <c r="E128" s="1"/>
      <c r="F128" s="116" t="s">
        <v>167</v>
      </c>
      <c r="G128" s="116"/>
      <c r="H128" s="116"/>
    </row>
    <row r="129" spans="1:8" ht="26.25" customHeight="1" x14ac:dyDescent="0.25">
      <c r="A129" s="81" t="s">
        <v>165</v>
      </c>
      <c r="B129" s="1"/>
      <c r="C129" s="1"/>
      <c r="D129" s="1"/>
      <c r="E129" s="1"/>
      <c r="F129" s="1"/>
      <c r="G129" s="1"/>
      <c r="H129" s="1"/>
    </row>
    <row r="130" spans="1:8" ht="15.75" x14ac:dyDescent="0.25">
      <c r="A130" s="82" t="s">
        <v>166</v>
      </c>
      <c r="B130" s="1"/>
      <c r="C130" s="1"/>
      <c r="D130" s="1"/>
      <c r="E130" s="1"/>
      <c r="F130" s="116" t="s">
        <v>168</v>
      </c>
      <c r="G130" s="116"/>
      <c r="H130" s="116"/>
    </row>
    <row r="131" spans="1:8" ht="15.75" x14ac:dyDescent="0.25">
      <c r="A131" s="1"/>
      <c r="B131" s="1"/>
      <c r="C131" s="1"/>
      <c r="D131" s="1"/>
      <c r="E131" s="1"/>
      <c r="F131" s="117" t="s">
        <v>169</v>
      </c>
      <c r="G131" s="117"/>
      <c r="H131" s="117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</sheetData>
  <mergeCells count="10">
    <mergeCell ref="F128:H128"/>
    <mergeCell ref="F130:H130"/>
    <mergeCell ref="F131:H131"/>
    <mergeCell ref="A2:H2"/>
    <mergeCell ref="A3:H3"/>
    <mergeCell ref="A4:H4"/>
    <mergeCell ref="A5:H5"/>
    <mergeCell ref="A124:G124"/>
    <mergeCell ref="F127:H127"/>
    <mergeCell ref="A92:H92"/>
  </mergeCells>
  <pageMargins left="1.0236220472440944" right="0.59055118110236227" top="0.15748031496062992" bottom="0.19685039370078741" header="0.15748031496062992" footer="0.15748031496062992"/>
  <pageSetup scale="70" orientation="landscape" r:id="rId1"/>
  <rowBreaks count="4" manualBreakCount="4">
    <brk id="29" max="7" man="1"/>
    <brk id="51" max="7" man="1"/>
    <brk id="73" max="7" man="1"/>
    <brk id="10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2021</vt:lpstr>
      <vt:lpstr>'Septiembre 2021'!Área_de_impresión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Amos ap. Perez</cp:lastModifiedBy>
  <cp:lastPrinted>2021-10-04T19:10:24Z</cp:lastPrinted>
  <dcterms:created xsi:type="dcterms:W3CDTF">2021-07-01T16:03:12Z</dcterms:created>
  <dcterms:modified xsi:type="dcterms:W3CDTF">2024-09-04T19:49:27Z</dcterms:modified>
</cp:coreProperties>
</file>