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perez\Desktop\"/>
    </mc:Choice>
  </mc:AlternateContent>
  <bookViews>
    <workbookView xWindow="0" yWindow="0" windowWidth="24000" windowHeight="9615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1" l="1"/>
  <c r="B34" i="1"/>
  <c r="B30" i="1"/>
  <c r="B35" i="1" s="1"/>
  <c r="B40" i="1" s="1"/>
  <c r="B23" i="1"/>
  <c r="B14" i="1" a="1"/>
  <c r="B14" i="1" s="1"/>
  <c r="B16" i="1" s="1"/>
  <c r="B24" i="1" s="1"/>
  <c r="B41" i="1" s="1"/>
  <c r="B12" i="1"/>
  <c r="C1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<sst xmlns="http://schemas.openxmlformats.org/spreadsheetml/2006/main" count="43" uniqueCount="43">
  <si>
    <t>MINISTERIO DE RELACIONES EXTERIORES</t>
  </si>
  <si>
    <t>DIRECCIÓN GENERAL DE PASAPORTES</t>
  </si>
  <si>
    <t>DEPARTAMENTO FINANCIERO</t>
  </si>
  <si>
    <t>Balance General</t>
  </si>
  <si>
    <t>Al 30 de noviembre del 2024</t>
  </si>
  <si>
    <t>(Valores en RD$)</t>
  </si>
  <si>
    <t>ACTIVOS</t>
  </si>
  <si>
    <t>Activos Corrientes</t>
  </si>
  <si>
    <t xml:space="preserve">Efectivo </t>
  </si>
  <si>
    <t>Cuentas por cobrar</t>
  </si>
  <si>
    <t>Inventario</t>
  </si>
  <si>
    <t>Pagos anticipados</t>
  </si>
  <si>
    <t>Bienes de uso neto</t>
  </si>
  <si>
    <t>TOTAL ACTIVOS CORRIENTES</t>
  </si>
  <si>
    <t>ACTIVOS NO CORRIENTES</t>
  </si>
  <si>
    <t>Propiedad Planta y Equipo</t>
  </si>
  <si>
    <t xml:space="preserve">Depreciación Propiedad Planta y Equipo </t>
  </si>
  <si>
    <t>Bienes Intangibles</t>
  </si>
  <si>
    <t>Depreciación bienes intangibles</t>
  </si>
  <si>
    <t>TOTAL ACTIVOS NO CORRIENTES</t>
  </si>
  <si>
    <t>TOTAL DE ACTIVOS</t>
  </si>
  <si>
    <t>PASIVOS</t>
  </si>
  <si>
    <t>Pasivos Corrientes</t>
  </si>
  <si>
    <t>Retenciones por pagar</t>
  </si>
  <si>
    <t>Cuentas por pagar a corto plazo</t>
  </si>
  <si>
    <t>TOTAL PASIVOS CORRIENTES</t>
  </si>
  <si>
    <t>Pasivos a largo plazo</t>
  </si>
  <si>
    <t>Cuentas por pagar a larzo plazo</t>
  </si>
  <si>
    <t>TOTAL PASIVOS A LARGO PLAZO</t>
  </si>
  <si>
    <t>TOTAL PASIVOS</t>
  </si>
  <si>
    <t>ACTIVOS NETOS/PATRIMONIO</t>
  </si>
  <si>
    <t xml:space="preserve">Activos netos/Patrimonio </t>
  </si>
  <si>
    <t>TOTAL PATRIMONIO NETO</t>
  </si>
  <si>
    <t>TOTAL PASIVO Y PATRIMONIO</t>
  </si>
  <si>
    <t>Preparado por:</t>
  </si>
  <si>
    <t>Lic. Dayrobi Ozoria Medina</t>
  </si>
  <si>
    <t>Enc. Division Contabilidad</t>
  </si>
  <si>
    <t>Revisado por:</t>
  </si>
  <si>
    <t>Lic. Dagoberto Ovalles Mordan</t>
  </si>
  <si>
    <t>Departamento Financiero</t>
  </si>
  <si>
    <t>Autorizado por:</t>
  </si>
  <si>
    <t>Lic. Victor Vasquez Ignacio</t>
  </si>
  <si>
    <t>Director Administrativo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</si>
</sst>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/>
    <xf numFmtId="0" fontId="0" fillId="2" borderId="0" xfId="0" applyFill="1"/>
    <xf numFmtId="0" fontId="2" fillId="0" borderId="0" xfId="0" applyFont="1"/>
    <xf numFmtId="0" fontId="0" fillId="0" borderId="1" xfId="0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1" xfId="0" applyBorder="1"/>
    <xf numFmtId="164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1" applyFont="1" applyFill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4" fontId="0" fillId="0" borderId="0" xfId="0" applyNumberFormat="1" applyAlignment="1">
      <alignment horizontal="right"/>
    </xf>
    <xf numFmtId="164" fontId="2" fillId="2" borderId="3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1</xdr:row>
      <xdr:rowOff>34938</xdr:rowOff>
    </xdr:from>
    <xdr:to>
      <xdr:col>0</xdr:col>
      <xdr:colOff>847725</xdr:colOff>
      <xdr:row>5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D905A62B-AC59-464F-B09E-722BE61E3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6" y="273063"/>
          <a:ext cx="781049" cy="8223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DATOS\Docs\dayrobi.ozoria\Desktop\ESTADOS%20FINANCIEROS%202024\ESTADOS%20FINANCIERO.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S ENERO"/>
      <sheetName val="BALANCE ENERO"/>
      <sheetName val="RESULTADOS FEBRERO"/>
      <sheetName val="BALANCE FEBRERO"/>
      <sheetName val="RESULTADOS MARZO"/>
      <sheetName val="BALANCE MARZO"/>
      <sheetName val="RESULTADOS ABRIL"/>
      <sheetName val="BALANCE ABRIL"/>
      <sheetName val="RESULTADOS MAYO"/>
      <sheetName val="BALANCE MAYO"/>
      <sheetName val="RESULTADOS JUNIO"/>
      <sheetName val="BALANCE JUNIO"/>
      <sheetName val="RESULTADOS JULIO"/>
      <sheetName val="BALANCE JULIO"/>
      <sheetName val="RESULTADOS AGOSTO"/>
      <sheetName val="BALANCE AGOSTO"/>
      <sheetName val="RESULTADOS SEPTIEMBRE"/>
      <sheetName val="BALANCE SEPTIEMBRE"/>
      <sheetName val="BALANCE OCTUBRE"/>
      <sheetName val="RESULTADOS OCTUBRE"/>
      <sheetName val="RESULTADOS NOVIEMBRE"/>
      <sheetName val="BALANCE NOVIEMBRE"/>
      <sheetName val="Hoja1"/>
      <sheetName val="Hoja2"/>
      <sheetName val="AMORTIZACION DE SEGUROS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14">
          <cell r="O14">
            <v>4092866.7600000002</v>
          </cell>
        </row>
      </sheetData>
      <sheetData sheetId="2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workbookViewId="0">
      <selection activeCell="H6" sqref="H6"/>
    </sheetView>
  </sheetViews>
  <sheetFormatPr defaultColWidth="11" defaultRowHeight="14.25"/>
  <cols>
    <col min="1" max="1" width="37" customWidth="1"/>
    <col min="3" max="3" width="21.75" customWidth="1"/>
    <col min="6" max="6" width="14.125" bestFit="1" customWidth="1"/>
    <col min="10" max="10" width="14.125" bestFit="1" customWidth="1"/>
  </cols>
  <sheetData>
    <row r="1" spans="1:3" ht="18">
      <c r="A1" s="10" t="s">
        <v>0</v>
      </c>
      <c r="B1" s="10"/>
      <c r="C1" s="10"/>
    </row>
    <row r="2" spans="1:3" ht="15.75">
      <c r="A2" s="11" t="s">
        <v>1</v>
      </c>
      <c r="B2" s="11"/>
      <c r="C2" s="11"/>
    </row>
    <row r="3" spans="1:3" ht="15.75">
      <c r="A3" s="11" t="s">
        <v>2</v>
      </c>
      <c r="B3" s="11"/>
      <c r="C3" s="11"/>
    </row>
    <row r="4" spans="1:3">
      <c r="A4" s="9" t="s">
        <v>3</v>
      </c>
      <c r="B4" s="9"/>
      <c r="C4" s="9"/>
    </row>
    <row r="5" spans="1:3">
      <c r="A5" s="9" t="s">
        <v>4</v>
      </c>
      <c r="B5" s="9"/>
      <c r="C5" s="9"/>
    </row>
    <row r="6" spans="1:3">
      <c r="A6" s="9" t="s">
        <v>5</v>
      </c>
      <c r="B6" s="9"/>
      <c r="C6" s="9"/>
    </row>
    <row r="7" spans="1:3">
      <c r="A7" s="9"/>
      <c r="B7" s="9"/>
      <c r="C7" s="9"/>
    </row>
    <row r="8" spans="1:3" ht="15">
      <c r="B8" s="14"/>
      <c r="C8" s="14"/>
    </row>
    <row r="9" spans="1:3" ht="15">
      <c r="A9" s="2" t="s">
        <v>6</v>
      </c>
      <c r="B9" s="3"/>
      <c r="C9" s="3"/>
    </row>
    <row r="10" spans="1:3" ht="15">
      <c r="A10" s="4" t="s">
        <v>7</v>
      </c>
      <c r="B10" s="9"/>
      <c r="C10" s="9"/>
    </row>
    <row r="11" spans="1:3">
      <c r="A11" t="s">
        <v>8</v>
      </c>
      <c r="B11" s="12">
        <v>935503363.5</v>
      </c>
      <c r="C11" s="13"/>
    </row>
    <row r="12" spans="1:3">
      <c r="A12" t="s">
        <v>9</v>
      </c>
      <c r="B12" s="15">
        <f>1114506.11+1086984.8</f>
        <v>2201490.91</v>
      </c>
      <c r="C12" s="15"/>
    </row>
    <row r="13" spans="1:3">
      <c r="A13" t="s">
        <v>10</v>
      </c>
      <c r="B13" s="15">
        <v>13542554.01</v>
      </c>
      <c r="C13" s="9"/>
    </row>
    <row r="14" spans="1:3">
      <c r="A14" t="s">
        <v>11</v>
      </c>
      <c r="B14" s="15" cm="1">
        <f t="array" ref="B14:C14">+'[1]AMORTIZACION DE SEGUROS'!O14:P14</f>
        <v>4092866.7600000002</v>
      </c>
      <c r="C14" s="9">
        <v>0</v>
      </c>
    </row>
    <row r="15" spans="1:3">
      <c r="A15" t="s">
        <v>12</v>
      </c>
      <c r="B15" s="16">
        <v>2195900</v>
      </c>
      <c r="C15" s="16"/>
    </row>
    <row r="16" spans="1:3" ht="15">
      <c r="A16" s="2" t="s">
        <v>13</v>
      </c>
      <c r="B16" s="17">
        <f>SUM(B11:C15)</f>
        <v>957536175.17999995</v>
      </c>
      <c r="C16" s="18"/>
    </row>
    <row r="17" spans="1:6">
      <c r="B17" s="9"/>
      <c r="C17" s="9"/>
    </row>
    <row r="18" spans="1:6" ht="15">
      <c r="A18" s="2" t="s">
        <v>14</v>
      </c>
      <c r="B18" s="19"/>
      <c r="C18" s="19"/>
    </row>
    <row r="19" spans="1:6">
      <c r="A19" t="s">
        <v>15</v>
      </c>
      <c r="B19" s="12">
        <v>676186582.5</v>
      </c>
      <c r="C19" s="13"/>
    </row>
    <row r="20" spans="1:6">
      <c r="A20" t="s">
        <v>16</v>
      </c>
      <c r="B20" s="15">
        <v>-292226721.62</v>
      </c>
      <c r="C20" s="15"/>
    </row>
    <row r="21" spans="1:6">
      <c r="A21" t="s">
        <v>17</v>
      </c>
      <c r="B21" s="12">
        <v>72830434.700000003</v>
      </c>
      <c r="C21" s="13"/>
    </row>
    <row r="22" spans="1:6">
      <c r="A22" t="s">
        <v>18</v>
      </c>
      <c r="B22" s="12">
        <v>-63688353.329999998</v>
      </c>
      <c r="C22" s="13"/>
    </row>
    <row r="23" spans="1:6" ht="15">
      <c r="A23" s="2" t="s">
        <v>19</v>
      </c>
      <c r="B23" s="17">
        <f>SUM(B19:C22)</f>
        <v>393101942.25</v>
      </c>
      <c r="C23" s="18"/>
    </row>
    <row r="24" spans="1:6" ht="15.75" thickBot="1">
      <c r="A24" s="2" t="s">
        <v>20</v>
      </c>
      <c r="B24" s="20">
        <f>+B16+B23</f>
        <v>1350638117.4299998</v>
      </c>
      <c r="C24" s="21"/>
    </row>
    <row r="25" spans="1:6" ht="15" thickTop="1">
      <c r="B25" s="9"/>
      <c r="C25" s="9"/>
    </row>
    <row r="26" spans="1:6" ht="15">
      <c r="A26" s="22" t="s">
        <v>21</v>
      </c>
      <c r="B26" s="22"/>
      <c r="C26" s="22"/>
    </row>
    <row r="27" spans="1:6" ht="15">
      <c r="A27" s="4" t="s">
        <v>22</v>
      </c>
      <c r="B27" s="9"/>
      <c r="C27" s="9"/>
    </row>
    <row r="28" spans="1:6">
      <c r="A28" t="s">
        <v>23</v>
      </c>
      <c r="B28" s="16">
        <v>8237.56</v>
      </c>
      <c r="C28" s="16"/>
    </row>
    <row r="29" spans="1:6">
      <c r="A29" t="s">
        <v>24</v>
      </c>
      <c r="B29" s="23">
        <v>29580789.719999999</v>
      </c>
      <c r="C29" s="23"/>
    </row>
    <row r="30" spans="1:6" ht="15">
      <c r="A30" s="2" t="s">
        <v>25</v>
      </c>
      <c r="B30" s="17">
        <f>SUM(B28:C29)</f>
        <v>29589027.279999997</v>
      </c>
      <c r="C30" s="18"/>
    </row>
    <row r="31" spans="1:6">
      <c r="B31" s="9"/>
      <c r="C31" s="9"/>
      <c r="F31" s="8"/>
    </row>
    <row r="32" spans="1:6" ht="15">
      <c r="A32" s="4" t="s">
        <v>26</v>
      </c>
      <c r="B32" s="1"/>
      <c r="C32" s="1"/>
    </row>
    <row r="33" spans="1:10">
      <c r="A33" t="s">
        <v>27</v>
      </c>
      <c r="B33" s="23">
        <v>3518307.18</v>
      </c>
      <c r="C33" s="23"/>
      <c r="J33" s="8"/>
    </row>
    <row r="34" spans="1:10" ht="15">
      <c r="A34" s="2" t="s">
        <v>28</v>
      </c>
      <c r="B34" s="17">
        <f>+B33</f>
        <v>3518307.18</v>
      </c>
      <c r="C34" s="18"/>
    </row>
    <row r="35" spans="1:10" ht="15.75" thickBot="1">
      <c r="A35" s="2" t="s">
        <v>29</v>
      </c>
      <c r="B35" s="20">
        <f>+B30+B34</f>
        <v>33107334.459999997</v>
      </c>
      <c r="C35" s="21"/>
    </row>
    <row r="36" spans="1:10" ht="15" thickTop="1">
      <c r="B36" s="9"/>
      <c r="C36" s="9"/>
    </row>
    <row r="37" spans="1:10" ht="15">
      <c r="A37" s="22" t="s">
        <v>30</v>
      </c>
      <c r="B37" s="22"/>
      <c r="C37" s="22"/>
    </row>
    <row r="38" spans="1:10">
      <c r="A38" t="s">
        <v>31</v>
      </c>
      <c r="B38" s="16">
        <v>1317530782.97</v>
      </c>
      <c r="C38" s="16"/>
    </row>
    <row r="39" spans="1:10" ht="15">
      <c r="A39" s="2" t="s">
        <v>32</v>
      </c>
      <c r="B39" s="17">
        <f>+B38</f>
        <v>1317530782.97</v>
      </c>
      <c r="C39" s="18"/>
    </row>
    <row r="40" spans="1:10" ht="15.75" thickBot="1">
      <c r="A40" s="2" t="s">
        <v>33</v>
      </c>
      <c r="B40" s="24">
        <f>+B35+B39</f>
        <v>1350638117.4300001</v>
      </c>
      <c r="C40" s="25"/>
    </row>
    <row r="41" spans="1:10" ht="15" thickTop="1">
      <c r="B41" s="26">
        <f>+B24-B40</f>
        <v>0</v>
      </c>
      <c r="C41" s="27"/>
    </row>
    <row r="42" spans="1:10">
      <c r="A42" t="s">
        <v>34</v>
      </c>
    </row>
    <row r="44" spans="1:10">
      <c r="A44" s="5" t="s">
        <v>35</v>
      </c>
    </row>
    <row r="45" spans="1:10" ht="15">
      <c r="A45" s="6" t="s">
        <v>36</v>
      </c>
    </row>
    <row r="47" spans="1:10">
      <c r="A47" t="s">
        <v>37</v>
      </c>
    </row>
    <row r="49" spans="1:1">
      <c r="A49" s="7" t="s">
        <v>38</v>
      </c>
    </row>
    <row r="50" spans="1:1" ht="15">
      <c r="A50" s="4" t="s">
        <v>39</v>
      </c>
    </row>
    <row r="52" spans="1:1">
      <c r="A52" t="s">
        <v>40</v>
      </c>
    </row>
    <row r="54" spans="1:1">
      <c r="A54" s="7" t="s">
        <v>41</v>
      </c>
    </row>
    <row r="55" spans="1:1" ht="15">
      <c r="A55" s="4" t="s">
        <v>42</v>
      </c>
    </row>
  </sheetData>
  <mergeCells count="39">
    <mergeCell ref="B39:C39"/>
    <mergeCell ref="B40:C40"/>
    <mergeCell ref="B41:C41"/>
    <mergeCell ref="B33:C33"/>
    <mergeCell ref="B34:C34"/>
    <mergeCell ref="B35:C35"/>
    <mergeCell ref="B36:C36"/>
    <mergeCell ref="A37:C37"/>
    <mergeCell ref="B38:C38"/>
    <mergeCell ref="B31:C31"/>
    <mergeCell ref="B20:C20"/>
    <mergeCell ref="B21:C21"/>
    <mergeCell ref="B22:C22"/>
    <mergeCell ref="B23:C23"/>
    <mergeCell ref="B24:C24"/>
    <mergeCell ref="B25:C25"/>
    <mergeCell ref="A26:C26"/>
    <mergeCell ref="B27:C27"/>
    <mergeCell ref="B28:C28"/>
    <mergeCell ref="B29:C29"/>
    <mergeCell ref="B30:C30"/>
    <mergeCell ref="B19:C19"/>
    <mergeCell ref="A7:C7"/>
    <mergeCell ref="B8:C8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A6:C6"/>
    <mergeCell ref="A1:C1"/>
    <mergeCell ref="A2:C2"/>
    <mergeCell ref="A3:C3"/>
    <mergeCell ref="A4:C4"/>
    <mergeCell ref="A5:C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Dayrobi do. Ozoria</dc:creator>
  <cp:lastModifiedBy>Amos ap. Perez</cp:lastModifiedBy>
  <dcterms:created xsi:type="dcterms:W3CDTF">2024-12-19T13:41:43Z</dcterms:created>
  <dcterms:modified xsi:type="dcterms:W3CDTF">2024-12-19T14:07:51Z</dcterms:modified>
</cp:coreProperties>
</file>