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0995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B39" i="1" s="1"/>
  <c r="B29" i="1"/>
  <c r="B21" i="1"/>
  <c r="B11" i="1"/>
  <c r="B14" i="1" s="1"/>
  <c r="B22" i="1" s="1"/>
  <c r="B40" i="1" l="1"/>
  <c r="B32" i="1"/>
</calcChain>
</file>

<file path=xl/sharedStrings.xml><?xml version="1.0" encoding="utf-8"?>
<sst xmlns="http://schemas.openxmlformats.org/spreadsheetml/2006/main" count="42" uniqueCount="41">
  <si>
    <t>MINISTERIO DE RELACIONES EXTERIORES</t>
  </si>
  <si>
    <t>DIRECCIÓN GENERAL DE PASAPORTES</t>
  </si>
  <si>
    <t>DEPARTAMENTO FINANCIERO</t>
  </si>
  <si>
    <t>Balance General</t>
  </si>
  <si>
    <t>Al 29/02/2024</t>
  </si>
  <si>
    <t>Expresado en pesos Dominicanos</t>
  </si>
  <si>
    <t>FEBRERO</t>
  </si>
  <si>
    <t>ACTIVOS</t>
  </si>
  <si>
    <t>Corrientes:</t>
  </si>
  <si>
    <t xml:space="preserve">Efectivo </t>
  </si>
  <si>
    <t>Presupuesto disponible</t>
  </si>
  <si>
    <t>Inventario</t>
  </si>
  <si>
    <t>Cuentas por cobrar</t>
  </si>
  <si>
    <t>TOTAL ACTIVOS CORRIENTES</t>
  </si>
  <si>
    <t>ACTIVOS NO CORRIENTES</t>
  </si>
  <si>
    <t>Bienes en uso (Activos no financieros)</t>
  </si>
  <si>
    <t>Bienes Intangibles</t>
  </si>
  <si>
    <t xml:space="preserve">Depreciación bienes muebles </t>
  </si>
  <si>
    <t>Depreciación bienes intangibles</t>
  </si>
  <si>
    <t>TOTAL ACTIVOS NO CORRIENTES</t>
  </si>
  <si>
    <t>TOTAL DE ACTIVOS</t>
  </si>
  <si>
    <t>PASIVOS</t>
  </si>
  <si>
    <t>Retenciones por pagar</t>
  </si>
  <si>
    <t>Cuentas por pagar a corto plazo</t>
  </si>
  <si>
    <t>Cuentas por pagar a largo plazo</t>
  </si>
  <si>
    <t>TOTAL PASIVOS CORRIENTES</t>
  </si>
  <si>
    <t>PASIVOS NO CORRIENTES</t>
  </si>
  <si>
    <t>TOTAL PASIVOS</t>
  </si>
  <si>
    <t>PATRIMONIO</t>
  </si>
  <si>
    <t>Inicial</t>
  </si>
  <si>
    <t>Resultado de ejercicio anteriores</t>
  </si>
  <si>
    <t xml:space="preserve">Resultado neto del ejercicio </t>
  </si>
  <si>
    <t>Ajuste al patrimonio</t>
  </si>
  <si>
    <t>TOTAL PATRIMONIO NETO</t>
  </si>
  <si>
    <t>TOTAL PASIVO Y PATRIMONIO</t>
  </si>
  <si>
    <t>Preparado por:</t>
  </si>
  <si>
    <t>Lic. Dayrobi Ozoria Medina</t>
  </si>
  <si>
    <t>Enc. Division Contabilidad</t>
  </si>
  <si>
    <t>Revisado por:</t>
  </si>
  <si>
    <t xml:space="preserve">Lic. Manuel Gregorio Florián </t>
  </si>
  <si>
    <t>Director Administrativo-Financiero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</si>
</sst>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1" applyFont="1" applyFill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" fontId="0" fillId="0" borderId="0" xfId="0" applyNumberFormat="1" applyAlignment="1">
      <alignment horizontal="right"/>
    </xf>
    <xf numFmtId="16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1</xdr:row>
      <xdr:rowOff>121228</xdr:rowOff>
    </xdr:from>
    <xdr:to>
      <xdr:col>0</xdr:col>
      <xdr:colOff>1047750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34AB49D-B6F5-41BB-8A3D-3986DFA83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359353"/>
          <a:ext cx="857249" cy="802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yrobi.ozoria/Desktop/ESTADOS%20FINANCIEROS%202024/ESTADOS%20FINANCIERO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ERO"/>
      <sheetName val="BALANCE ENERO"/>
      <sheetName val="RESULTADOS FEBRERO"/>
      <sheetName val="BALANCE FEBRERO"/>
    </sheetNames>
    <sheetDataSet>
      <sheetData sheetId="0" refreshError="1"/>
      <sheetData sheetId="1" refreshError="1"/>
      <sheetData sheetId="2">
        <row r="10">
          <cell r="D10">
            <v>739906887.16999996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zoomScaleNormal="100" workbookViewId="0">
      <selection activeCell="E51" sqref="E51"/>
    </sheetView>
  </sheetViews>
  <sheetFormatPr baseColWidth="10" defaultColWidth="9.125" defaultRowHeight="14.25"/>
  <cols>
    <col min="1" max="1" width="74.125" customWidth="1"/>
    <col min="3" max="3" width="38.625" customWidth="1"/>
  </cols>
  <sheetData>
    <row r="1" spans="1:3" ht="18">
      <c r="A1" s="8" t="s">
        <v>0</v>
      </c>
      <c r="B1" s="8"/>
      <c r="C1" s="8"/>
    </row>
    <row r="2" spans="1:3" ht="15.75">
      <c r="A2" s="9" t="s">
        <v>1</v>
      </c>
      <c r="B2" s="9"/>
      <c r="C2" s="9"/>
    </row>
    <row r="3" spans="1:3" ht="15.75">
      <c r="A3" s="9" t="s">
        <v>2</v>
      </c>
      <c r="B3" s="9"/>
      <c r="C3" s="9"/>
    </row>
    <row r="4" spans="1:3">
      <c r="A4" s="7" t="s">
        <v>3</v>
      </c>
      <c r="B4" s="7"/>
      <c r="C4" s="7"/>
    </row>
    <row r="5" spans="1:3">
      <c r="A5" s="7" t="s">
        <v>4</v>
      </c>
      <c r="B5" s="7"/>
      <c r="C5" s="7"/>
    </row>
    <row r="6" spans="1:3">
      <c r="A6" s="7" t="s">
        <v>5</v>
      </c>
      <c r="B6" s="7"/>
      <c r="C6" s="7"/>
    </row>
    <row r="7" spans="1:3" ht="15">
      <c r="B7" s="12" t="s">
        <v>6</v>
      </c>
      <c r="C7" s="12"/>
    </row>
    <row r="8" spans="1:3" ht="15">
      <c r="A8" s="1" t="s">
        <v>7</v>
      </c>
      <c r="B8" s="2"/>
      <c r="C8" s="2"/>
    </row>
    <row r="9" spans="1:3">
      <c r="A9" t="s">
        <v>8</v>
      </c>
      <c r="B9" s="7"/>
      <c r="C9" s="7"/>
    </row>
    <row r="10" spans="1:3">
      <c r="A10" t="s">
        <v>9</v>
      </c>
      <c r="B10" s="10">
        <v>122622589.70999999</v>
      </c>
      <c r="C10" s="11"/>
    </row>
    <row r="11" spans="1:3">
      <c r="A11" t="s">
        <v>10</v>
      </c>
      <c r="B11" s="10">
        <f>+'[1]RESULTADOS FEBRERO'!D10</f>
        <v>739906887.16999996</v>
      </c>
      <c r="C11" s="11"/>
    </row>
    <row r="12" spans="1:3">
      <c r="A12" t="s">
        <v>11</v>
      </c>
      <c r="B12" s="13">
        <v>25381253.120000001</v>
      </c>
      <c r="C12" s="7"/>
    </row>
    <row r="13" spans="1:3">
      <c r="A13" t="s">
        <v>12</v>
      </c>
      <c r="B13" s="14">
        <v>0</v>
      </c>
      <c r="C13" s="14"/>
    </row>
    <row r="14" spans="1:3" ht="15">
      <c r="A14" s="3" t="s">
        <v>13</v>
      </c>
      <c r="B14" s="15">
        <f>SUM(B10:C13)</f>
        <v>887910730</v>
      </c>
      <c r="C14" s="16"/>
    </row>
    <row r="15" spans="1:3">
      <c r="B15" s="7"/>
      <c r="C15" s="7"/>
    </row>
    <row r="16" spans="1:3" ht="15">
      <c r="A16" s="1" t="s">
        <v>14</v>
      </c>
      <c r="B16" s="17"/>
      <c r="C16" s="17"/>
    </row>
    <row r="17" spans="1:3">
      <c r="A17" t="s">
        <v>15</v>
      </c>
      <c r="B17" s="10">
        <v>676000207.88999999</v>
      </c>
      <c r="C17" s="11"/>
    </row>
    <row r="18" spans="1:3">
      <c r="A18" t="s">
        <v>16</v>
      </c>
      <c r="B18" s="10">
        <v>72830434.700000003</v>
      </c>
      <c r="C18" s="11"/>
    </row>
    <row r="19" spans="1:3">
      <c r="A19" t="s">
        <v>17</v>
      </c>
      <c r="B19" s="10">
        <v>-278551769.94</v>
      </c>
      <c r="C19" s="11"/>
    </row>
    <row r="20" spans="1:3">
      <c r="A20" t="s">
        <v>18</v>
      </c>
      <c r="B20" s="10">
        <v>-57165126.159999996</v>
      </c>
      <c r="C20" s="11"/>
    </row>
    <row r="21" spans="1:3" ht="15">
      <c r="A21" s="1" t="s">
        <v>19</v>
      </c>
      <c r="B21" s="19">
        <f>SUM(B17:C20)</f>
        <v>413113746.49000001</v>
      </c>
      <c r="C21" s="20"/>
    </row>
    <row r="22" spans="1:3" ht="15.75" thickBot="1">
      <c r="A22" s="1" t="s">
        <v>20</v>
      </c>
      <c r="B22" s="21">
        <f>+B14+B21</f>
        <v>1301024476.49</v>
      </c>
      <c r="C22" s="22"/>
    </row>
    <row r="23" spans="1:3" ht="15" thickTop="1">
      <c r="B23" s="7"/>
      <c r="C23" s="7"/>
    </row>
    <row r="24" spans="1:3" ht="15">
      <c r="A24" s="18" t="s">
        <v>21</v>
      </c>
      <c r="B24" s="18"/>
      <c r="C24" s="18"/>
    </row>
    <row r="25" spans="1:3">
      <c r="A25" t="s">
        <v>8</v>
      </c>
      <c r="B25" s="7"/>
      <c r="C25" s="7"/>
    </row>
    <row r="26" spans="1:3">
      <c r="A26" t="s">
        <v>22</v>
      </c>
      <c r="B26" s="14">
        <v>0</v>
      </c>
      <c r="C26" s="14"/>
    </row>
    <row r="27" spans="1:3">
      <c r="A27" t="s">
        <v>23</v>
      </c>
      <c r="B27" s="23">
        <v>7119301.21</v>
      </c>
      <c r="C27" s="23"/>
    </row>
    <row r="28" spans="1:3">
      <c r="A28" t="s">
        <v>24</v>
      </c>
      <c r="B28" s="14">
        <v>0</v>
      </c>
      <c r="C28" s="14"/>
    </row>
    <row r="29" spans="1:3" ht="15">
      <c r="A29" s="1" t="s">
        <v>25</v>
      </c>
      <c r="B29" s="19">
        <f>SUM(B26:C28)</f>
        <v>7119301.21</v>
      </c>
      <c r="C29" s="20"/>
    </row>
    <row r="30" spans="1:3">
      <c r="B30" s="7"/>
      <c r="C30" s="7"/>
    </row>
    <row r="31" spans="1:3" ht="15">
      <c r="A31" s="18" t="s">
        <v>26</v>
      </c>
      <c r="B31" s="18"/>
      <c r="C31" s="18"/>
    </row>
    <row r="32" spans="1:3" ht="15.75" thickBot="1">
      <c r="A32" s="1" t="s">
        <v>27</v>
      </c>
      <c r="B32" s="21">
        <f>+B29</f>
        <v>7119301.21</v>
      </c>
      <c r="C32" s="22"/>
    </row>
    <row r="33" spans="1:3" ht="15" thickTop="1">
      <c r="B33" s="7"/>
      <c r="C33" s="7"/>
    </row>
    <row r="34" spans="1:3" ht="15">
      <c r="A34" s="18" t="s">
        <v>28</v>
      </c>
      <c r="B34" s="18"/>
      <c r="C34" s="18"/>
    </row>
    <row r="35" spans="1:3">
      <c r="A35" t="s">
        <v>29</v>
      </c>
      <c r="B35" s="7"/>
      <c r="C35" s="7"/>
    </row>
    <row r="36" spans="1:3">
      <c r="A36" t="s">
        <v>30</v>
      </c>
      <c r="B36" s="23">
        <v>292601309.32999998</v>
      </c>
      <c r="C36" s="23"/>
    </row>
    <row r="37" spans="1:3">
      <c r="A37" t="s">
        <v>31</v>
      </c>
      <c r="B37" s="23">
        <v>1036449105.88</v>
      </c>
      <c r="C37" s="23"/>
    </row>
    <row r="38" spans="1:3">
      <c r="A38" t="s">
        <v>32</v>
      </c>
      <c r="B38" s="23">
        <f>738838086.6-773983326.53</f>
        <v>-35145239.929999948</v>
      </c>
      <c r="C38" s="23"/>
    </row>
    <row r="39" spans="1:3" ht="15">
      <c r="A39" s="1" t="s">
        <v>33</v>
      </c>
      <c r="B39" s="19">
        <f>SUM(B36:C38)</f>
        <v>1293905175.2800002</v>
      </c>
      <c r="C39" s="20"/>
    </row>
    <row r="40" spans="1:3" ht="15.75" thickBot="1">
      <c r="A40" s="1" t="s">
        <v>34</v>
      </c>
      <c r="B40" s="24">
        <f>+B29+B39</f>
        <v>1301024476.4900002</v>
      </c>
      <c r="C40" s="25"/>
    </row>
    <row r="41" spans="1:3" ht="15" thickTop="1">
      <c r="B41" s="26"/>
      <c r="C41" s="27"/>
    </row>
    <row r="42" spans="1:3">
      <c r="A42" t="s">
        <v>35</v>
      </c>
    </row>
    <row r="44" spans="1:3">
      <c r="A44" s="4" t="s">
        <v>36</v>
      </c>
    </row>
    <row r="45" spans="1:3" ht="15">
      <c r="A45" s="5" t="s">
        <v>37</v>
      </c>
    </row>
    <row r="47" spans="1:3">
      <c r="A47" t="s">
        <v>38</v>
      </c>
    </row>
    <row r="49" spans="1:1">
      <c r="A49" s="6" t="s">
        <v>39</v>
      </c>
    </row>
    <row r="50" spans="1:1" ht="15">
      <c r="A50" s="3" t="s">
        <v>40</v>
      </c>
    </row>
  </sheetData>
  <mergeCells count="40">
    <mergeCell ref="B38:C38"/>
    <mergeCell ref="B39:C39"/>
    <mergeCell ref="B40:C40"/>
    <mergeCell ref="B41:C41"/>
    <mergeCell ref="B32:C32"/>
    <mergeCell ref="B33:C33"/>
    <mergeCell ref="A34:C34"/>
    <mergeCell ref="B35:C35"/>
    <mergeCell ref="B36:C36"/>
    <mergeCell ref="B37:C37"/>
    <mergeCell ref="A31:C31"/>
    <mergeCell ref="B20:C20"/>
    <mergeCell ref="B21:C21"/>
    <mergeCell ref="B22:C22"/>
    <mergeCell ref="B23:C23"/>
    <mergeCell ref="A24:C24"/>
    <mergeCell ref="B25:C25"/>
    <mergeCell ref="B26:C26"/>
    <mergeCell ref="B27:C27"/>
    <mergeCell ref="B28:C28"/>
    <mergeCell ref="B29:C29"/>
    <mergeCell ref="B30:C30"/>
    <mergeCell ref="B19:C19"/>
    <mergeCell ref="B7:C7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A6:C6"/>
    <mergeCell ref="A1:C1"/>
    <mergeCell ref="A2:C2"/>
    <mergeCell ref="A3:C3"/>
    <mergeCell ref="A4:C4"/>
    <mergeCell ref="A5:C5"/>
  </mergeCells>
  <pageMargins left="0.7" right="0.7" top="0.75" bottom="0.75" header="0.3" footer="0.3"/>
  <pageSetup scale="6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Dayrobi do. Ozoria</dc:creator>
  <cp:lastModifiedBy>Amos ap. Perez</cp:lastModifiedBy>
  <cp:lastPrinted>2024-03-11T17:48:23Z</cp:lastPrinted>
  <dcterms:created xsi:type="dcterms:W3CDTF">2024-03-06T15:30:59Z</dcterms:created>
  <dcterms:modified xsi:type="dcterms:W3CDTF">2024-09-04T19:00:43Z</dcterms:modified>
</cp:coreProperties>
</file>